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Efetivo" sheetId="1" r:id="rId1"/>
    <sheet name="CC" sheetId="2" r:id="rId2"/>
    <sheet name="FG" sheetId="3" r:id="rId3"/>
  </sheets>
  <definedNames/>
  <calcPr fullCalcOnLoad="1"/>
</workbook>
</file>

<file path=xl/sharedStrings.xml><?xml version="1.0" encoding="utf-8"?>
<sst xmlns="http://schemas.openxmlformats.org/spreadsheetml/2006/main" count="672" uniqueCount="355">
  <si>
    <t>Padrão</t>
  </si>
  <si>
    <t>Valor de Referência</t>
  </si>
  <si>
    <t>Coefic.</t>
  </si>
  <si>
    <t>Pad.</t>
  </si>
  <si>
    <t>Cód.</t>
  </si>
  <si>
    <t>A</t>
  </si>
  <si>
    <t>B</t>
  </si>
  <si>
    <t>C</t>
  </si>
  <si>
    <t>D</t>
  </si>
  <si>
    <t>E</t>
  </si>
  <si>
    <t>012A</t>
  </si>
  <si>
    <t>012B</t>
  </si>
  <si>
    <t>012C</t>
  </si>
  <si>
    <t>012D</t>
  </si>
  <si>
    <t>012E</t>
  </si>
  <si>
    <t>021A</t>
  </si>
  <si>
    <t>021B</t>
  </si>
  <si>
    <t>021C</t>
  </si>
  <si>
    <t>011A</t>
  </si>
  <si>
    <t>011B</t>
  </si>
  <si>
    <t>011C</t>
  </si>
  <si>
    <t>011D</t>
  </si>
  <si>
    <t>011E</t>
  </si>
  <si>
    <t>021E</t>
  </si>
  <si>
    <t>021D</t>
  </si>
  <si>
    <t>031A</t>
  </si>
  <si>
    <t>031B</t>
  </si>
  <si>
    <t>031C</t>
  </si>
  <si>
    <t>031D</t>
  </si>
  <si>
    <t>031E</t>
  </si>
  <si>
    <t>041A</t>
  </si>
  <si>
    <t>041B</t>
  </si>
  <si>
    <t>041C</t>
  </si>
  <si>
    <t>041D</t>
  </si>
  <si>
    <t>041E</t>
  </si>
  <si>
    <t>451A</t>
  </si>
  <si>
    <t>451B</t>
  </si>
  <si>
    <t>451C</t>
  </si>
  <si>
    <t>451D</t>
  </si>
  <si>
    <t>451E</t>
  </si>
  <si>
    <t>051A</t>
  </si>
  <si>
    <t>051B</t>
  </si>
  <si>
    <t>051C</t>
  </si>
  <si>
    <t>051D</t>
  </si>
  <si>
    <t>051E</t>
  </si>
  <si>
    <t>061A</t>
  </si>
  <si>
    <t>061B</t>
  </si>
  <si>
    <t>061C</t>
  </si>
  <si>
    <t>061D</t>
  </si>
  <si>
    <t>061E</t>
  </si>
  <si>
    <t>071A</t>
  </si>
  <si>
    <t>071B</t>
  </si>
  <si>
    <t>071C</t>
  </si>
  <si>
    <t>071D</t>
  </si>
  <si>
    <t>071E</t>
  </si>
  <si>
    <t>022A</t>
  </si>
  <si>
    <t>022B</t>
  </si>
  <si>
    <t>022C</t>
  </si>
  <si>
    <t>022D</t>
  </si>
  <si>
    <t>022E</t>
  </si>
  <si>
    <t>032A</t>
  </si>
  <si>
    <t>032B</t>
  </si>
  <si>
    <t>032C</t>
  </si>
  <si>
    <t>032D</t>
  </si>
  <si>
    <t>032E</t>
  </si>
  <si>
    <t>042A</t>
  </si>
  <si>
    <t>042B</t>
  </si>
  <si>
    <t>042C</t>
  </si>
  <si>
    <t>042D</t>
  </si>
  <si>
    <t>042E</t>
  </si>
  <si>
    <t>452A</t>
  </si>
  <si>
    <t>452B</t>
  </si>
  <si>
    <t>452C</t>
  </si>
  <si>
    <t>452D</t>
  </si>
  <si>
    <t>452E</t>
  </si>
  <si>
    <t>052A</t>
  </si>
  <si>
    <t>052B</t>
  </si>
  <si>
    <t>052C</t>
  </si>
  <si>
    <t>052D</t>
  </si>
  <si>
    <t>052E</t>
  </si>
  <si>
    <t>062A</t>
  </si>
  <si>
    <t>062B</t>
  </si>
  <si>
    <t>063C</t>
  </si>
  <si>
    <t>062C</t>
  </si>
  <si>
    <t>062D</t>
  </si>
  <si>
    <t>062E</t>
  </si>
  <si>
    <t>072A</t>
  </si>
  <si>
    <t>072B</t>
  </si>
  <si>
    <t>072C</t>
  </si>
  <si>
    <t>072D</t>
  </si>
  <si>
    <t>072E</t>
  </si>
  <si>
    <t>013A</t>
  </si>
  <si>
    <t>013B</t>
  </si>
  <si>
    <t>013C</t>
  </si>
  <si>
    <t>013D</t>
  </si>
  <si>
    <t>013E</t>
  </si>
  <si>
    <t>023A</t>
  </si>
  <si>
    <t>023B</t>
  </si>
  <si>
    <t>023C</t>
  </si>
  <si>
    <t>023D</t>
  </si>
  <si>
    <t>023E</t>
  </si>
  <si>
    <t>033A</t>
  </si>
  <si>
    <t>033B</t>
  </si>
  <si>
    <t>033C</t>
  </si>
  <si>
    <t>033D</t>
  </si>
  <si>
    <t>033E</t>
  </si>
  <si>
    <t>043A</t>
  </si>
  <si>
    <t>043B</t>
  </si>
  <si>
    <t>043C</t>
  </si>
  <si>
    <t>043D</t>
  </si>
  <si>
    <t>043E</t>
  </si>
  <si>
    <t>453A</t>
  </si>
  <si>
    <t>453B</t>
  </si>
  <si>
    <t>453C</t>
  </si>
  <si>
    <t>453D</t>
  </si>
  <si>
    <t>453E</t>
  </si>
  <si>
    <t>053A</t>
  </si>
  <si>
    <t>053B</t>
  </si>
  <si>
    <t>053C</t>
  </si>
  <si>
    <t>053D</t>
  </si>
  <si>
    <t>053E</t>
  </si>
  <si>
    <t>063A</t>
  </si>
  <si>
    <t>063B</t>
  </si>
  <si>
    <t>063D</t>
  </si>
  <si>
    <t>063E</t>
  </si>
  <si>
    <t>073A</t>
  </si>
  <si>
    <t>073B</t>
  </si>
  <si>
    <t>073C</t>
  </si>
  <si>
    <t>073D</t>
  </si>
  <si>
    <t>073E</t>
  </si>
  <si>
    <t>014A</t>
  </si>
  <si>
    <t>014B</t>
  </si>
  <si>
    <t>014C</t>
  </si>
  <si>
    <t>014D</t>
  </si>
  <si>
    <t>014E</t>
  </si>
  <si>
    <t>024A</t>
  </si>
  <si>
    <t>024B</t>
  </si>
  <si>
    <t>024C</t>
  </si>
  <si>
    <t>024D</t>
  </si>
  <si>
    <t>024E</t>
  </si>
  <si>
    <t>034A</t>
  </si>
  <si>
    <t>034B</t>
  </si>
  <si>
    <t>034C</t>
  </si>
  <si>
    <t>034D</t>
  </si>
  <si>
    <t>034E</t>
  </si>
  <si>
    <t>044A</t>
  </si>
  <si>
    <t>044B</t>
  </si>
  <si>
    <t>044C</t>
  </si>
  <si>
    <t>044D</t>
  </si>
  <si>
    <t>044E</t>
  </si>
  <si>
    <t>454A</t>
  </si>
  <si>
    <t>454B</t>
  </si>
  <si>
    <t>454C</t>
  </si>
  <si>
    <t>454D</t>
  </si>
  <si>
    <t>454E</t>
  </si>
  <si>
    <t>054A</t>
  </si>
  <si>
    <t>054B</t>
  </si>
  <si>
    <t>054C</t>
  </si>
  <si>
    <t>054D</t>
  </si>
  <si>
    <t>054E</t>
  </si>
  <si>
    <t>064A</t>
  </si>
  <si>
    <t>064B</t>
  </si>
  <si>
    <t>064C</t>
  </si>
  <si>
    <t>064D</t>
  </si>
  <si>
    <t>064E</t>
  </si>
  <si>
    <t>074A</t>
  </si>
  <si>
    <t>074B</t>
  </si>
  <si>
    <t>074C</t>
  </si>
  <si>
    <t>074D</t>
  </si>
  <si>
    <t>074E</t>
  </si>
  <si>
    <t>015A</t>
  </si>
  <si>
    <t>015B</t>
  </si>
  <si>
    <t>015C</t>
  </si>
  <si>
    <t>015D</t>
  </si>
  <si>
    <t>015E</t>
  </si>
  <si>
    <t>025A</t>
  </si>
  <si>
    <t>025B</t>
  </si>
  <si>
    <t>025C</t>
  </si>
  <si>
    <t>025D</t>
  </si>
  <si>
    <t>025E</t>
  </si>
  <si>
    <t>035A</t>
  </si>
  <si>
    <t>035B</t>
  </si>
  <si>
    <t>035C</t>
  </si>
  <si>
    <t>035D</t>
  </si>
  <si>
    <t>035E</t>
  </si>
  <si>
    <t>045A</t>
  </si>
  <si>
    <t>045B</t>
  </si>
  <si>
    <t>045C</t>
  </si>
  <si>
    <t>045D</t>
  </si>
  <si>
    <t>045E</t>
  </si>
  <si>
    <t>455A</t>
  </si>
  <si>
    <t>455B</t>
  </si>
  <si>
    <t>455C</t>
  </si>
  <si>
    <t>455D</t>
  </si>
  <si>
    <t>455E</t>
  </si>
  <si>
    <t>055A</t>
  </si>
  <si>
    <t>055B</t>
  </si>
  <si>
    <t>055C</t>
  </si>
  <si>
    <t>055D</t>
  </si>
  <si>
    <t>055E</t>
  </si>
  <si>
    <t>065A</t>
  </si>
  <si>
    <t>065BB</t>
  </si>
  <si>
    <t>065C</t>
  </si>
  <si>
    <t>065D</t>
  </si>
  <si>
    <t>065E</t>
  </si>
  <si>
    <t>075A</t>
  </si>
  <si>
    <t>075B</t>
  </si>
  <si>
    <t>075C</t>
  </si>
  <si>
    <t>075D</t>
  </si>
  <si>
    <t>075E</t>
  </si>
  <si>
    <t>016A</t>
  </si>
  <si>
    <t>016B</t>
  </si>
  <si>
    <t>016C</t>
  </si>
  <si>
    <t>016D</t>
  </si>
  <si>
    <t>016E</t>
  </si>
  <si>
    <t>026A</t>
  </si>
  <si>
    <t>026B</t>
  </si>
  <si>
    <t>026C</t>
  </si>
  <si>
    <t>026D</t>
  </si>
  <si>
    <t>026E</t>
  </si>
  <si>
    <t>036A</t>
  </si>
  <si>
    <t>036B</t>
  </si>
  <si>
    <t>036C</t>
  </si>
  <si>
    <t>036D</t>
  </si>
  <si>
    <t>036E</t>
  </si>
  <si>
    <t>046A</t>
  </si>
  <si>
    <t>046B</t>
  </si>
  <si>
    <t>046C</t>
  </si>
  <si>
    <t>046D</t>
  </si>
  <si>
    <t>046E</t>
  </si>
  <si>
    <t>456A</t>
  </si>
  <si>
    <t>456B</t>
  </si>
  <si>
    <t>456C</t>
  </si>
  <si>
    <t>456D</t>
  </si>
  <si>
    <t>456E</t>
  </si>
  <si>
    <t>056A</t>
  </si>
  <si>
    <t>056B</t>
  </si>
  <si>
    <t>056C</t>
  </si>
  <si>
    <t>056D</t>
  </si>
  <si>
    <t>056E</t>
  </si>
  <si>
    <t>066A</t>
  </si>
  <si>
    <t>066B</t>
  </si>
  <si>
    <t>066D</t>
  </si>
  <si>
    <t>066C</t>
  </si>
  <si>
    <t>066E</t>
  </si>
  <si>
    <t>076A</t>
  </si>
  <si>
    <t>076B</t>
  </si>
  <si>
    <t>076C</t>
  </si>
  <si>
    <t>076D</t>
  </si>
  <si>
    <t>076E</t>
  </si>
  <si>
    <t>017A</t>
  </si>
  <si>
    <t>017B</t>
  </si>
  <si>
    <t>017C</t>
  </si>
  <si>
    <t>017D</t>
  </si>
  <si>
    <t>017E</t>
  </si>
  <si>
    <t>027A</t>
  </si>
  <si>
    <t>027B</t>
  </si>
  <si>
    <t>027C</t>
  </si>
  <si>
    <t>027D</t>
  </si>
  <si>
    <t>027E</t>
  </si>
  <si>
    <t>037A</t>
  </si>
  <si>
    <t>037B</t>
  </si>
  <si>
    <t>037C</t>
  </si>
  <si>
    <t>037D</t>
  </si>
  <si>
    <t>037E</t>
  </si>
  <si>
    <t>047A</t>
  </si>
  <si>
    <t>047B</t>
  </si>
  <si>
    <t>047C</t>
  </si>
  <si>
    <t>047D</t>
  </si>
  <si>
    <t>047E</t>
  </si>
  <si>
    <t>457A</t>
  </si>
  <si>
    <t>457B</t>
  </si>
  <si>
    <t>457C</t>
  </si>
  <si>
    <t>457D</t>
  </si>
  <si>
    <t>457E</t>
  </si>
  <si>
    <t>057A</t>
  </si>
  <si>
    <t>057B</t>
  </si>
  <si>
    <t>057C</t>
  </si>
  <si>
    <t>057D</t>
  </si>
  <si>
    <t>057E</t>
  </si>
  <si>
    <t>067A</t>
  </si>
  <si>
    <t>067B</t>
  </si>
  <si>
    <t>067C</t>
  </si>
  <si>
    <t>067D</t>
  </si>
  <si>
    <t>067E</t>
  </si>
  <si>
    <t>077A</t>
  </si>
  <si>
    <t>077B</t>
  </si>
  <si>
    <t>077C</t>
  </si>
  <si>
    <t>077D</t>
  </si>
  <si>
    <t>077E</t>
  </si>
  <si>
    <t>Nivel - I  (Exigencia do cargo)</t>
  </si>
  <si>
    <t>Nivel  - II (Fundamental completo)</t>
  </si>
  <si>
    <t>Nivel - III (Médio completo)</t>
  </si>
  <si>
    <t>Nivel - IV (Técnico)</t>
  </si>
  <si>
    <t>Nivel V (Superior)</t>
  </si>
  <si>
    <t>Nivel VI (Pós-Graduação)</t>
  </si>
  <si>
    <t>Nivel VII (Mestrado-Doutorado)</t>
  </si>
  <si>
    <t>Clas</t>
  </si>
  <si>
    <t>Pad</t>
  </si>
  <si>
    <t>351A</t>
  </si>
  <si>
    <t>351B</t>
  </si>
  <si>
    <t>351C</t>
  </si>
  <si>
    <t>351D</t>
  </si>
  <si>
    <t>351E</t>
  </si>
  <si>
    <t>352A</t>
  </si>
  <si>
    <t>352B</t>
  </si>
  <si>
    <t>352C</t>
  </si>
  <si>
    <t>352D</t>
  </si>
  <si>
    <t>352E</t>
  </si>
  <si>
    <t>Lei 1219</t>
  </si>
  <si>
    <t>Valor de Referencia</t>
  </si>
  <si>
    <t>TABELA SALARIAL - SERVIDORES - EFETIVOS</t>
  </si>
  <si>
    <t>TABELA SALARIAL - Cargos em Comissão</t>
  </si>
  <si>
    <t>Função Gratificada</t>
  </si>
  <si>
    <t>Coef.</t>
  </si>
  <si>
    <t>353A</t>
  </si>
  <si>
    <t>353B</t>
  </si>
  <si>
    <t>353C</t>
  </si>
  <si>
    <t>353D</t>
  </si>
  <si>
    <t>353E</t>
  </si>
  <si>
    <t>354A</t>
  </si>
  <si>
    <t>354B</t>
  </si>
  <si>
    <t>354C</t>
  </si>
  <si>
    <t>354D</t>
  </si>
  <si>
    <t>354E</t>
  </si>
  <si>
    <t>355A</t>
  </si>
  <si>
    <t>355B</t>
  </si>
  <si>
    <t>355C</t>
  </si>
  <si>
    <t>355D</t>
  </si>
  <si>
    <t>355E</t>
  </si>
  <si>
    <t>356A</t>
  </si>
  <si>
    <t>356B</t>
  </si>
  <si>
    <t>356C</t>
  </si>
  <si>
    <t>356D</t>
  </si>
  <si>
    <t>356E</t>
  </si>
  <si>
    <t>357A</t>
  </si>
  <si>
    <t>357B</t>
  </si>
  <si>
    <t>357C</t>
  </si>
  <si>
    <t>357D</t>
  </si>
  <si>
    <t>357E</t>
  </si>
  <si>
    <t>.0001</t>
  </si>
  <si>
    <t>.0002</t>
  </si>
  <si>
    <t>.0003</t>
  </si>
  <si>
    <t>.0004</t>
  </si>
  <si>
    <t>.0005</t>
  </si>
  <si>
    <t>.0006</t>
  </si>
  <si>
    <t>.0007</t>
  </si>
  <si>
    <t>.0008</t>
  </si>
  <si>
    <t>.0009</t>
  </si>
  <si>
    <t>Lei 1169/13</t>
  </si>
  <si>
    <t>Lei 1219/14</t>
  </si>
  <si>
    <t>Lei 1277/15</t>
  </si>
  <si>
    <t>Lei 1298</t>
  </si>
  <si>
    <t>Lei 1334</t>
  </si>
  <si>
    <t>Lei 1334/17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</si>
</sst>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R$ &quot;* #,##0.000_);_(&quot;R$ &quot;* \(#,##0.000\);_(&quot;R$ &quot;* &quot;-&quot;??_);_(@_)"/>
    <numFmt numFmtId="179" formatCode="_(&quot;R$ &quot;* #,##0.0_);_(&quot;R$ &quot;* \(#,##0.0\);_(&quot;R$ &quot;* &quot;-&quot;??_);_(@_)"/>
    <numFmt numFmtId="180" formatCode="[$-416]dddd\,\ d&quot; de &quot;mmmm&quot; de &quot;yyyy"/>
    <numFmt numFmtId="181" formatCode="0.0%"/>
    <numFmt numFmtId="182" formatCode="_(* #,##0.0_);_(* \(#,##0.0\);_(* &quot;-&quot;??_);_(@_)"/>
    <numFmt numFmtId="183" formatCode="0.0000%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70" fontId="0" fillId="0" borderId="10" xfId="45" applyFont="1" applyBorder="1" applyAlignment="1">
      <alignment horizontal="center"/>
    </xf>
    <xf numFmtId="0" fontId="0" fillId="0" borderId="0" xfId="0" applyFont="1" applyAlignment="1">
      <alignment/>
    </xf>
    <xf numFmtId="170" fontId="0" fillId="0" borderId="0" xfId="45" applyFont="1" applyAlignment="1">
      <alignment/>
    </xf>
    <xf numFmtId="170" fontId="0" fillId="0" borderId="0" xfId="45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0" fontId="0" fillId="0" borderId="0" xfId="45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0" fontId="0" fillId="0" borderId="10" xfId="0" applyFont="1" applyBorder="1" applyAlignment="1">
      <alignment/>
    </xf>
    <xf numFmtId="170" fontId="0" fillId="0" borderId="10" xfId="45" applyFont="1" applyBorder="1" applyAlignment="1">
      <alignment/>
    </xf>
    <xf numFmtId="0" fontId="0" fillId="0" borderId="10" xfId="0" applyBorder="1" applyAlignment="1">
      <alignment/>
    </xf>
    <xf numFmtId="170" fontId="2" fillId="0" borderId="10" xfId="45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10" fontId="2" fillId="0" borderId="10" xfId="0" applyNumberFormat="1" applyFont="1" applyBorder="1" applyAlignment="1">
      <alignment/>
    </xf>
    <xf numFmtId="170" fontId="39" fillId="0" borderId="0" xfId="45" applyFont="1" applyBorder="1" applyAlignment="1">
      <alignment horizontal="center"/>
    </xf>
    <xf numFmtId="170" fontId="2" fillId="0" borderId="12" xfId="45" applyFont="1" applyBorder="1" applyAlignment="1">
      <alignment horizontal="center"/>
    </xf>
    <xf numFmtId="181" fontId="2" fillId="0" borderId="10" xfId="49" applyNumberFormat="1" applyFont="1" applyBorder="1" applyAlignment="1">
      <alignment horizontal="center"/>
    </xf>
    <xf numFmtId="170" fontId="2" fillId="0" borderId="0" xfId="45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170" fontId="0" fillId="0" borderId="11" xfId="4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81" fontId="2" fillId="0" borderId="0" xfId="49" applyNumberFormat="1" applyFont="1" applyBorder="1" applyAlignment="1">
      <alignment horizontal="center"/>
    </xf>
    <xf numFmtId="9" fontId="0" fillId="0" borderId="0" xfId="49" applyFont="1" applyBorder="1" applyAlignment="1">
      <alignment horizontal="center"/>
    </xf>
    <xf numFmtId="170" fontId="40" fillId="0" borderId="0" xfId="45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0" fillId="0" borderId="0" xfId="0" applyFont="1" applyBorder="1" applyAlignment="1">
      <alignment horizontal="center"/>
    </xf>
    <xf numFmtId="10" fontId="0" fillId="0" borderId="10" xfId="45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170" fontId="2" fillId="0" borderId="10" xfId="45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170" fontId="40" fillId="0" borderId="12" xfId="45" applyFont="1" applyBorder="1" applyAlignment="1">
      <alignment horizontal="center"/>
    </xf>
    <xf numFmtId="170" fontId="40" fillId="0" borderId="10" xfId="45" applyFont="1" applyBorder="1" applyAlignment="1">
      <alignment horizontal="center"/>
    </xf>
    <xf numFmtId="170" fontId="40" fillId="0" borderId="11" xfId="45" applyFont="1" applyBorder="1" applyAlignment="1">
      <alignment horizontal="center"/>
    </xf>
    <xf numFmtId="170" fontId="0" fillId="0" borderId="12" xfId="45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2" fillId="0" borderId="13" xfId="49" applyFont="1" applyBorder="1" applyAlignment="1">
      <alignment/>
    </xf>
    <xf numFmtId="170" fontId="2" fillId="0" borderId="13" xfId="45" applyFont="1" applyBorder="1" applyAlignment="1">
      <alignment/>
    </xf>
    <xf numFmtId="0" fontId="2" fillId="0" borderId="13" xfId="0" applyFont="1" applyBorder="1" applyAlignment="1">
      <alignment/>
    </xf>
    <xf numFmtId="10" fontId="2" fillId="0" borderId="13" xfId="0" applyNumberFormat="1" applyFont="1" applyBorder="1" applyAlignment="1">
      <alignment/>
    </xf>
    <xf numFmtId="170" fontId="40" fillId="0" borderId="13" xfId="45" applyFont="1" applyBorder="1" applyAlignment="1">
      <alignment/>
    </xf>
    <xf numFmtId="10" fontId="0" fillId="0" borderId="10" xfId="0" applyNumberFormat="1" applyBorder="1" applyAlignment="1">
      <alignment/>
    </xf>
    <xf numFmtId="0" fontId="2" fillId="0" borderId="10" xfId="51" applyNumberFormat="1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51" applyNumberFormat="1" applyFont="1" applyBorder="1" applyAlignment="1">
      <alignment/>
    </xf>
    <xf numFmtId="14" fontId="2" fillId="0" borderId="10" xfId="4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83" fontId="0" fillId="0" borderId="10" xfId="49" applyNumberFormat="1" applyFont="1" applyBorder="1" applyAlignment="1">
      <alignment horizontal="center"/>
    </xf>
    <xf numFmtId="170" fontId="40" fillId="0" borderId="13" xfId="45" applyFont="1" applyBorder="1" applyAlignment="1">
      <alignment horizontal="center"/>
    </xf>
    <xf numFmtId="183" fontId="0" fillId="0" borderId="10" xfId="0" applyNumberFormat="1" applyBorder="1" applyAlignment="1">
      <alignment/>
    </xf>
    <xf numFmtId="170" fontId="40" fillId="0" borderId="14" xfId="45" applyFont="1" applyBorder="1" applyAlignment="1">
      <alignment horizontal="center"/>
    </xf>
    <xf numFmtId="14" fontId="2" fillId="0" borderId="13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83" fontId="0" fillId="0" borderId="10" xfId="0" applyNumberFormat="1" applyFont="1" applyBorder="1" applyAlignment="1">
      <alignment/>
    </xf>
    <xf numFmtId="183" fontId="2" fillId="0" borderId="13" xfId="49" applyNumberFormat="1" applyFont="1" applyBorder="1" applyAlignment="1">
      <alignment horizontal="center"/>
    </xf>
    <xf numFmtId="183" fontId="0" fillId="0" borderId="10" xfId="49" applyNumberFormat="1" applyFont="1" applyBorder="1" applyAlignment="1">
      <alignment horizontal="center"/>
    </xf>
    <xf numFmtId="183" fontId="2" fillId="0" borderId="10" xfId="49" applyNumberFormat="1" applyFont="1" applyBorder="1" applyAlignment="1">
      <alignment horizontal="center"/>
    </xf>
    <xf numFmtId="183" fontId="2" fillId="0" borderId="10" xfId="0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4"/>
  <sheetViews>
    <sheetView zoomScalePageLayoutView="0" workbookViewId="0" topLeftCell="A259">
      <selection activeCell="I302" sqref="I302"/>
    </sheetView>
  </sheetViews>
  <sheetFormatPr defaultColWidth="12.7109375" defaultRowHeight="12.75"/>
  <cols>
    <col min="1" max="1" width="5.421875" style="4" customWidth="1"/>
    <col min="2" max="2" width="3.8515625" style="51" customWidth="1"/>
    <col min="3" max="3" width="4.421875" style="56" customWidth="1"/>
    <col min="4" max="4" width="6.57421875" style="51" customWidth="1"/>
    <col min="5" max="5" width="14.8515625" style="4" customWidth="1"/>
    <col min="6" max="6" width="14.57421875" style="5" customWidth="1"/>
    <col min="7" max="7" width="14.57421875" style="4" customWidth="1"/>
    <col min="8" max="8" width="14.28125" style="4" customWidth="1"/>
    <col min="9" max="9" width="14.421875" style="4" customWidth="1"/>
    <col min="10" max="16384" width="12.7109375" style="4" customWidth="1"/>
  </cols>
  <sheetData>
    <row r="1" spans="1:16" ht="18">
      <c r="A1" s="94" t="s">
        <v>311</v>
      </c>
      <c r="B1" s="94"/>
      <c r="C1" s="94"/>
      <c r="D1" s="94"/>
      <c r="E1" s="94"/>
      <c r="F1" s="94"/>
      <c r="G1" s="94"/>
      <c r="J1" s="41"/>
      <c r="K1" s="41"/>
      <c r="L1" s="41"/>
      <c r="M1" s="41"/>
      <c r="N1" s="41"/>
      <c r="O1" s="41"/>
      <c r="P1" s="41"/>
    </row>
    <row r="2" spans="5:16" ht="12.75">
      <c r="E2" s="104">
        <v>0.044</v>
      </c>
      <c r="F2" s="103">
        <v>0.035414</v>
      </c>
      <c r="G2" s="102">
        <v>0.083588</v>
      </c>
      <c r="H2" s="101">
        <v>0.039</v>
      </c>
      <c r="I2" s="100">
        <v>0.071907</v>
      </c>
      <c r="J2" s="42"/>
      <c r="K2" s="42"/>
      <c r="L2" s="42"/>
      <c r="M2" s="42"/>
      <c r="N2" s="36"/>
      <c r="O2" s="37"/>
      <c r="P2" s="38"/>
    </row>
    <row r="3" spans="1:16" ht="12.75">
      <c r="A3" s="95" t="s">
        <v>1</v>
      </c>
      <c r="B3" s="96"/>
      <c r="C3" s="96"/>
      <c r="D3" s="97"/>
      <c r="E3" s="26">
        <v>598</v>
      </c>
      <c r="F3" s="26">
        <f>E3*F2+E3</f>
        <v>619.177572</v>
      </c>
      <c r="G3" s="64">
        <f>F3*G2+F3</f>
        <v>670.933386888336</v>
      </c>
      <c r="H3" s="84">
        <f>G3*H2+G3</f>
        <v>697.0997889769811</v>
      </c>
      <c r="I3" s="62">
        <f>H3*I2+H3</f>
        <v>747.226143502949</v>
      </c>
      <c r="J3" s="43"/>
      <c r="K3" s="43"/>
      <c r="L3" s="43"/>
      <c r="M3" s="43"/>
      <c r="N3" s="28"/>
      <c r="O3" s="39"/>
      <c r="P3" s="39"/>
    </row>
    <row r="4" spans="1:16" ht="12.75">
      <c r="A4" s="90" t="s">
        <v>290</v>
      </c>
      <c r="B4" s="91"/>
      <c r="C4" s="91"/>
      <c r="D4" s="91"/>
      <c r="E4" s="91"/>
      <c r="F4" s="91"/>
      <c r="G4" s="91"/>
      <c r="H4" s="91"/>
      <c r="I4" s="92"/>
      <c r="J4" s="44"/>
      <c r="K4" s="44"/>
      <c r="L4" s="44"/>
      <c r="M4" s="44"/>
      <c r="N4" s="44"/>
      <c r="O4" s="44"/>
      <c r="P4" s="44"/>
    </row>
    <row r="5" spans="1:16" ht="12.75">
      <c r="A5" s="11" t="s">
        <v>4</v>
      </c>
      <c r="B5" s="8" t="s">
        <v>298</v>
      </c>
      <c r="C5" s="8" t="s">
        <v>297</v>
      </c>
      <c r="D5" s="57" t="s">
        <v>314</v>
      </c>
      <c r="E5" s="24" t="s">
        <v>349</v>
      </c>
      <c r="F5" s="14" t="s">
        <v>350</v>
      </c>
      <c r="G5" s="72" t="s">
        <v>351</v>
      </c>
      <c r="H5" s="68" t="s">
        <v>352</v>
      </c>
      <c r="I5" s="15" t="s">
        <v>354</v>
      </c>
      <c r="J5" s="7"/>
      <c r="K5" s="34"/>
      <c r="L5" s="34"/>
      <c r="M5" s="9"/>
      <c r="N5" s="40"/>
      <c r="O5" s="6"/>
      <c r="P5" s="6"/>
    </row>
    <row r="6" spans="1:16" ht="12.75">
      <c r="A6" s="11"/>
      <c r="B6" s="8"/>
      <c r="C6" s="8"/>
      <c r="D6" s="57"/>
      <c r="E6" s="75">
        <v>41577</v>
      </c>
      <c r="F6" s="77">
        <v>41927</v>
      </c>
      <c r="G6" s="76">
        <v>42297</v>
      </c>
      <c r="H6" s="85">
        <v>42384</v>
      </c>
      <c r="I6" s="86">
        <v>42748</v>
      </c>
      <c r="J6" s="7"/>
      <c r="K6" s="34"/>
      <c r="L6" s="34"/>
      <c r="M6" s="9"/>
      <c r="N6" s="40"/>
      <c r="O6" s="6"/>
      <c r="P6" s="6"/>
    </row>
    <row r="7" spans="1:16" ht="12.75">
      <c r="A7" s="22" t="s">
        <v>18</v>
      </c>
      <c r="B7" s="8">
        <v>1</v>
      </c>
      <c r="C7" s="52" t="s">
        <v>5</v>
      </c>
      <c r="D7" s="58">
        <v>1.28</v>
      </c>
      <c r="E7" s="3">
        <f>D7*E3</f>
        <v>765.44</v>
      </c>
      <c r="F7" s="3">
        <f>D7*F3</f>
        <v>792.5472921600001</v>
      </c>
      <c r="G7" s="3">
        <f>D7*G3</f>
        <v>858.7947352170702</v>
      </c>
      <c r="H7" s="82">
        <f>D7*H$3</f>
        <v>892.2877298905358</v>
      </c>
      <c r="I7" s="62">
        <f>D7*I$3</f>
        <v>956.4494636837746</v>
      </c>
      <c r="J7" s="29"/>
      <c r="K7" s="34"/>
      <c r="L7" s="35"/>
      <c r="M7" s="10"/>
      <c r="N7" s="9"/>
      <c r="O7" s="25"/>
      <c r="P7" s="25"/>
    </row>
    <row r="8" spans="1:16" ht="12.75">
      <c r="A8" s="22" t="s">
        <v>19</v>
      </c>
      <c r="B8" s="8">
        <v>1</v>
      </c>
      <c r="C8" s="52" t="s">
        <v>6</v>
      </c>
      <c r="D8" s="58">
        <v>1.33</v>
      </c>
      <c r="E8" s="3">
        <f>D8*E3</f>
        <v>795.34</v>
      </c>
      <c r="F8" s="3">
        <f>D8*F3</f>
        <v>823.5061707600001</v>
      </c>
      <c r="G8" s="3">
        <f>D8*G3</f>
        <v>892.341404561487</v>
      </c>
      <c r="H8" s="82">
        <f aca="true" t="shared" si="0" ref="H8:H62">D8*H$3</f>
        <v>927.1427193393849</v>
      </c>
      <c r="I8" s="62">
        <f aca="true" t="shared" si="1" ref="I8:I62">D8*I$3</f>
        <v>993.8107708589222</v>
      </c>
      <c r="J8" s="29"/>
      <c r="K8" s="34"/>
      <c r="L8" s="35"/>
      <c r="M8" s="10"/>
      <c r="N8" s="9"/>
      <c r="O8" s="25"/>
      <c r="P8" s="25"/>
    </row>
    <row r="9" spans="1:16" ht="12.75">
      <c r="A9" s="22" t="s">
        <v>20</v>
      </c>
      <c r="B9" s="8">
        <v>1</v>
      </c>
      <c r="C9" s="52" t="s">
        <v>7</v>
      </c>
      <c r="D9" s="58">
        <v>1.38</v>
      </c>
      <c r="E9" s="3">
        <f>D9*E3</f>
        <v>825.2399999999999</v>
      </c>
      <c r="F9" s="3">
        <f>D9*F3</f>
        <v>854.46504936</v>
      </c>
      <c r="G9" s="3">
        <f>D9*G3</f>
        <v>925.8880739059036</v>
      </c>
      <c r="H9" s="82">
        <f t="shared" si="0"/>
        <v>961.9977087882339</v>
      </c>
      <c r="I9" s="62">
        <f t="shared" si="1"/>
        <v>1031.1720780340695</v>
      </c>
      <c r="J9" s="29"/>
      <c r="K9" s="34"/>
      <c r="L9" s="35"/>
      <c r="M9" s="10"/>
      <c r="N9" s="9"/>
      <c r="O9" s="25"/>
      <c r="P9" s="25"/>
    </row>
    <row r="10" spans="1:16" ht="12.75">
      <c r="A10" s="22" t="s">
        <v>21</v>
      </c>
      <c r="B10" s="8">
        <v>1</v>
      </c>
      <c r="C10" s="52" t="s">
        <v>8</v>
      </c>
      <c r="D10" s="58">
        <v>1.43</v>
      </c>
      <c r="E10" s="3">
        <f>D10*E3</f>
        <v>855.14</v>
      </c>
      <c r="F10" s="3">
        <f>D10*F3</f>
        <v>885.42392796</v>
      </c>
      <c r="G10" s="3">
        <f>D10*G3</f>
        <v>959.4347432503205</v>
      </c>
      <c r="H10" s="82">
        <f t="shared" si="0"/>
        <v>996.852698237083</v>
      </c>
      <c r="I10" s="62">
        <f t="shared" si="1"/>
        <v>1068.533385209217</v>
      </c>
      <c r="J10" s="29"/>
      <c r="K10" s="34"/>
      <c r="L10" s="35"/>
      <c r="M10" s="10"/>
      <c r="N10" s="9"/>
      <c r="O10" s="25"/>
      <c r="P10" s="25"/>
    </row>
    <row r="11" spans="1:16" ht="12.75">
      <c r="A11" s="22" t="s">
        <v>22</v>
      </c>
      <c r="B11" s="8">
        <v>1</v>
      </c>
      <c r="C11" s="52" t="s">
        <v>9</v>
      </c>
      <c r="D11" s="58">
        <v>1.48</v>
      </c>
      <c r="E11" s="3">
        <f>D11*E3</f>
        <v>885.04</v>
      </c>
      <c r="F11" s="3">
        <f>D11*F3</f>
        <v>916.3828065600001</v>
      </c>
      <c r="G11" s="3">
        <f>D11*G3</f>
        <v>992.9814125947373</v>
      </c>
      <c r="H11" s="82">
        <f t="shared" si="0"/>
        <v>1031.7076876859321</v>
      </c>
      <c r="I11" s="62">
        <f t="shared" si="1"/>
        <v>1105.8946923843644</v>
      </c>
      <c r="J11" s="29"/>
      <c r="K11" s="34"/>
      <c r="L11" s="35"/>
      <c r="M11" s="10"/>
      <c r="N11" s="9"/>
      <c r="O11" s="25"/>
      <c r="P11" s="25"/>
    </row>
    <row r="12" spans="1:16" ht="12.75">
      <c r="A12" s="11"/>
      <c r="B12" s="8"/>
      <c r="C12" s="52"/>
      <c r="D12" s="58"/>
      <c r="E12" s="3"/>
      <c r="F12" s="3"/>
      <c r="G12" s="12"/>
      <c r="H12" s="82"/>
      <c r="I12" s="39"/>
      <c r="J12" s="7"/>
      <c r="K12" s="34"/>
      <c r="L12" s="35"/>
      <c r="M12" s="10"/>
      <c r="N12" s="9"/>
      <c r="O12" s="25"/>
      <c r="P12" s="6"/>
    </row>
    <row r="13" spans="1:16" ht="12.75">
      <c r="A13" s="22" t="s">
        <v>15</v>
      </c>
      <c r="B13" s="8">
        <v>2</v>
      </c>
      <c r="C13" s="52" t="s">
        <v>5</v>
      </c>
      <c r="D13" s="58">
        <v>1.43</v>
      </c>
      <c r="E13" s="3">
        <f>D13*E3</f>
        <v>855.14</v>
      </c>
      <c r="F13" s="3">
        <f>D13*F3</f>
        <v>885.42392796</v>
      </c>
      <c r="G13" s="3">
        <f>D13*G3</f>
        <v>959.4347432503205</v>
      </c>
      <c r="H13" s="82">
        <f t="shared" si="0"/>
        <v>996.852698237083</v>
      </c>
      <c r="I13" s="62">
        <f t="shared" si="1"/>
        <v>1068.533385209217</v>
      </c>
      <c r="J13" s="29"/>
      <c r="K13" s="34"/>
      <c r="L13" s="35"/>
      <c r="M13" s="10"/>
      <c r="N13" s="9"/>
      <c r="O13" s="25"/>
      <c r="P13" s="25"/>
    </row>
    <row r="14" spans="1:16" ht="12.75">
      <c r="A14" s="22" t="s">
        <v>16</v>
      </c>
      <c r="B14" s="8">
        <v>2</v>
      </c>
      <c r="C14" s="52" t="s">
        <v>6</v>
      </c>
      <c r="D14" s="58">
        <v>1.48</v>
      </c>
      <c r="E14" s="3">
        <f>D14*E3</f>
        <v>885.04</v>
      </c>
      <c r="F14" s="3">
        <f>D14*F3</f>
        <v>916.3828065600001</v>
      </c>
      <c r="G14" s="3">
        <f>D14*G3</f>
        <v>992.9814125947373</v>
      </c>
      <c r="H14" s="82">
        <f t="shared" si="0"/>
        <v>1031.7076876859321</v>
      </c>
      <c r="I14" s="62">
        <f t="shared" si="1"/>
        <v>1105.8946923843644</v>
      </c>
      <c r="J14" s="29"/>
      <c r="K14" s="34"/>
      <c r="L14" s="35"/>
      <c r="M14" s="10"/>
      <c r="N14" s="9"/>
      <c r="O14" s="25"/>
      <c r="P14" s="25"/>
    </row>
    <row r="15" spans="1:16" ht="12.75">
      <c r="A15" s="22" t="s">
        <v>17</v>
      </c>
      <c r="B15" s="8">
        <v>2</v>
      </c>
      <c r="C15" s="52" t="s">
        <v>7</v>
      </c>
      <c r="D15" s="58">
        <v>1.53</v>
      </c>
      <c r="E15" s="3">
        <f>D15*E3</f>
        <v>914.94</v>
      </c>
      <c r="F15" s="3">
        <f>D15*F3</f>
        <v>947.3416851600001</v>
      </c>
      <c r="G15" s="3">
        <f>D15*G3</f>
        <v>1026.5280819391542</v>
      </c>
      <c r="H15" s="82">
        <f t="shared" si="0"/>
        <v>1066.562677134781</v>
      </c>
      <c r="I15" s="62">
        <f t="shared" si="1"/>
        <v>1143.255999559512</v>
      </c>
      <c r="J15" s="29"/>
      <c r="K15" s="34"/>
      <c r="L15" s="35"/>
      <c r="M15" s="10"/>
      <c r="N15" s="9"/>
      <c r="O15" s="25"/>
      <c r="P15" s="25"/>
    </row>
    <row r="16" spans="1:16" ht="12.75">
      <c r="A16" s="22" t="s">
        <v>24</v>
      </c>
      <c r="B16" s="8">
        <v>2</v>
      </c>
      <c r="C16" s="52" t="s">
        <v>8</v>
      </c>
      <c r="D16" s="58">
        <v>1.58</v>
      </c>
      <c r="E16" s="3">
        <f>D16*E3</f>
        <v>944.84</v>
      </c>
      <c r="F16" s="3">
        <f>D16*F3</f>
        <v>978.3005637600002</v>
      </c>
      <c r="G16" s="3">
        <f>D16*G3</f>
        <v>1060.074751283571</v>
      </c>
      <c r="H16" s="82">
        <f t="shared" si="0"/>
        <v>1101.4176665836303</v>
      </c>
      <c r="I16" s="62">
        <f t="shared" si="1"/>
        <v>1180.6173067346595</v>
      </c>
      <c r="J16" s="29"/>
      <c r="K16" s="34"/>
      <c r="L16" s="35"/>
      <c r="M16" s="10"/>
      <c r="N16" s="9"/>
      <c r="O16" s="25"/>
      <c r="P16" s="25"/>
    </row>
    <row r="17" spans="1:16" ht="12.75">
      <c r="A17" s="22" t="s">
        <v>23</v>
      </c>
      <c r="B17" s="8">
        <v>2</v>
      </c>
      <c r="C17" s="52" t="s">
        <v>9</v>
      </c>
      <c r="D17" s="58">
        <v>1.63</v>
      </c>
      <c r="E17" s="3">
        <f>D17*E3</f>
        <v>974.7399999999999</v>
      </c>
      <c r="F17" s="3">
        <f>D17*F3</f>
        <v>1009.25944236</v>
      </c>
      <c r="G17" s="3">
        <f>D17*G3</f>
        <v>1093.6214206279876</v>
      </c>
      <c r="H17" s="82">
        <f t="shared" si="0"/>
        <v>1136.272656032479</v>
      </c>
      <c r="I17" s="62">
        <f t="shared" si="1"/>
        <v>1217.9786139098067</v>
      </c>
      <c r="J17" s="29"/>
      <c r="K17" s="34"/>
      <c r="L17" s="35"/>
      <c r="M17" s="10"/>
      <c r="N17" s="9"/>
      <c r="O17" s="25"/>
      <c r="P17" s="25"/>
    </row>
    <row r="18" spans="1:16" ht="12.75">
      <c r="A18" s="22"/>
      <c r="B18" s="8"/>
      <c r="C18" s="52"/>
      <c r="D18" s="58"/>
      <c r="E18" s="3"/>
      <c r="F18" s="3"/>
      <c r="G18" s="12"/>
      <c r="H18" s="82"/>
      <c r="I18" s="39"/>
      <c r="J18" s="29"/>
      <c r="K18" s="34"/>
      <c r="L18" s="35"/>
      <c r="M18" s="10"/>
      <c r="N18" s="9"/>
      <c r="O18" s="25"/>
      <c r="P18" s="6"/>
    </row>
    <row r="19" spans="1:16" ht="12.75">
      <c r="A19" s="22" t="s">
        <v>25</v>
      </c>
      <c r="B19" s="8">
        <v>3</v>
      </c>
      <c r="C19" s="52" t="s">
        <v>5</v>
      </c>
      <c r="D19" s="58">
        <v>1.68</v>
      </c>
      <c r="E19" s="3">
        <f>D19*E3</f>
        <v>1004.64</v>
      </c>
      <c r="F19" s="3">
        <f>D19*F3</f>
        <v>1040.21832096</v>
      </c>
      <c r="G19" s="3">
        <f>D19*G3</f>
        <v>1127.1680899724045</v>
      </c>
      <c r="H19" s="82">
        <f t="shared" si="0"/>
        <v>1171.1276454813283</v>
      </c>
      <c r="I19" s="62">
        <f t="shared" si="1"/>
        <v>1255.3399210849543</v>
      </c>
      <c r="J19" s="29"/>
      <c r="K19" s="34"/>
      <c r="L19" s="35"/>
      <c r="M19" s="10"/>
      <c r="N19" s="9"/>
      <c r="O19" s="25"/>
      <c r="P19" s="25"/>
    </row>
    <row r="20" spans="1:16" ht="12.75">
      <c r="A20" s="22" t="s">
        <v>26</v>
      </c>
      <c r="B20" s="8">
        <v>3</v>
      </c>
      <c r="C20" s="52" t="s">
        <v>6</v>
      </c>
      <c r="D20" s="58">
        <v>1.73</v>
      </c>
      <c r="E20" s="3">
        <f>D20*E3</f>
        <v>1034.54</v>
      </c>
      <c r="F20" s="3">
        <f>D20*F3</f>
        <v>1071.1771995600002</v>
      </c>
      <c r="G20" s="3">
        <f>D20*G3</f>
        <v>1160.7147593168213</v>
      </c>
      <c r="H20" s="82">
        <f t="shared" si="0"/>
        <v>1205.9826349301773</v>
      </c>
      <c r="I20" s="62">
        <f t="shared" si="1"/>
        <v>1292.7012282601017</v>
      </c>
      <c r="J20" s="29"/>
      <c r="K20" s="34"/>
      <c r="L20" s="35"/>
      <c r="M20" s="10"/>
      <c r="N20" s="9"/>
      <c r="O20" s="25"/>
      <c r="P20" s="25"/>
    </row>
    <row r="21" spans="1:16" ht="12.75">
      <c r="A21" s="22" t="s">
        <v>27</v>
      </c>
      <c r="B21" s="8">
        <v>3</v>
      </c>
      <c r="C21" s="52" t="s">
        <v>7</v>
      </c>
      <c r="D21" s="58">
        <v>1.78</v>
      </c>
      <c r="E21" s="3">
        <f>D21*E3</f>
        <v>1064.44</v>
      </c>
      <c r="F21" s="3">
        <f>D21*F3</f>
        <v>1102.1360781600001</v>
      </c>
      <c r="G21" s="3">
        <f>D21*G3</f>
        <v>1194.2614286612381</v>
      </c>
      <c r="H21" s="82">
        <f t="shared" si="0"/>
        <v>1240.8376243790265</v>
      </c>
      <c r="I21" s="62">
        <f t="shared" si="1"/>
        <v>1330.0625354352492</v>
      </c>
      <c r="J21" s="29"/>
      <c r="K21" s="34"/>
      <c r="L21" s="35"/>
      <c r="M21" s="10"/>
      <c r="N21" s="9"/>
      <c r="O21" s="25"/>
      <c r="P21" s="25"/>
    </row>
    <row r="22" spans="1:16" ht="12.75">
      <c r="A22" s="22" t="s">
        <v>28</v>
      </c>
      <c r="B22" s="8">
        <v>3</v>
      </c>
      <c r="C22" s="52" t="s">
        <v>8</v>
      </c>
      <c r="D22" s="58">
        <v>1.83</v>
      </c>
      <c r="E22" s="3">
        <f>D22*E3</f>
        <v>1094.3400000000001</v>
      </c>
      <c r="F22" s="3">
        <f>D22*F3</f>
        <v>1133.09495676</v>
      </c>
      <c r="G22" s="3">
        <f>D22*G3</f>
        <v>1227.808098005655</v>
      </c>
      <c r="H22" s="82">
        <f t="shared" si="0"/>
        <v>1275.6926138278754</v>
      </c>
      <c r="I22" s="62">
        <f t="shared" si="1"/>
        <v>1367.4238426103966</v>
      </c>
      <c r="J22" s="29"/>
      <c r="K22" s="34"/>
      <c r="L22" s="35"/>
      <c r="M22" s="10"/>
      <c r="N22" s="9"/>
      <c r="O22" s="25"/>
      <c r="P22" s="25"/>
    </row>
    <row r="23" spans="1:16" ht="12.75">
      <c r="A23" s="22" t="s">
        <v>29</v>
      </c>
      <c r="B23" s="8">
        <v>3</v>
      </c>
      <c r="C23" s="52" t="s">
        <v>9</v>
      </c>
      <c r="D23" s="58">
        <v>1.88</v>
      </c>
      <c r="E23" s="3">
        <f>D23*E3</f>
        <v>1124.24</v>
      </c>
      <c r="F23" s="3">
        <f>D23*F3</f>
        <v>1164.05383536</v>
      </c>
      <c r="G23" s="3">
        <f>D23*G3</f>
        <v>1261.3547673500716</v>
      </c>
      <c r="H23" s="82">
        <f t="shared" si="0"/>
        <v>1310.5476032767244</v>
      </c>
      <c r="I23" s="62">
        <f t="shared" si="1"/>
        <v>1404.785149785544</v>
      </c>
      <c r="J23" s="29"/>
      <c r="K23" s="34"/>
      <c r="L23" s="35"/>
      <c r="M23" s="10"/>
      <c r="N23" s="9"/>
      <c r="O23" s="25"/>
      <c r="P23" s="25"/>
    </row>
    <row r="24" spans="1:16" ht="12.75">
      <c r="A24" s="22"/>
      <c r="B24" s="8"/>
      <c r="C24" s="52"/>
      <c r="D24" s="58"/>
      <c r="E24" s="3"/>
      <c r="F24" s="3"/>
      <c r="G24" s="3"/>
      <c r="H24" s="82"/>
      <c r="I24" s="39"/>
      <c r="J24" s="29"/>
      <c r="K24" s="34"/>
      <c r="L24" s="35"/>
      <c r="M24" s="10"/>
      <c r="N24" s="9"/>
      <c r="O24" s="25"/>
      <c r="P24" s="25"/>
    </row>
    <row r="25" spans="1:16" ht="12.75">
      <c r="A25" s="22" t="s">
        <v>299</v>
      </c>
      <c r="B25" s="8">
        <v>3.5</v>
      </c>
      <c r="C25" s="52" t="s">
        <v>5</v>
      </c>
      <c r="D25" s="58">
        <v>1.7</v>
      </c>
      <c r="E25" s="3">
        <f>E3*D25</f>
        <v>1016.6</v>
      </c>
      <c r="F25" s="3">
        <f>D25*F3</f>
        <v>1052.6018724</v>
      </c>
      <c r="G25" s="3">
        <f>D25*G3</f>
        <v>1140.5867577101712</v>
      </c>
      <c r="H25" s="82">
        <f t="shared" si="0"/>
        <v>1185.069641260868</v>
      </c>
      <c r="I25" s="62">
        <f t="shared" si="1"/>
        <v>1270.284443955013</v>
      </c>
      <c r="J25" s="29"/>
      <c r="K25" s="34"/>
      <c r="L25" s="35"/>
      <c r="M25" s="10"/>
      <c r="N25" s="9"/>
      <c r="O25" s="25"/>
      <c r="P25" s="25"/>
    </row>
    <row r="26" spans="1:16" ht="12.75">
      <c r="A26" s="22" t="s">
        <v>300</v>
      </c>
      <c r="B26" s="8">
        <v>3.5</v>
      </c>
      <c r="C26" s="52" t="s">
        <v>6</v>
      </c>
      <c r="D26" s="58">
        <v>1.75</v>
      </c>
      <c r="E26" s="3">
        <f>E3*D26</f>
        <v>1046.5</v>
      </c>
      <c r="F26" s="3">
        <f>D26*F3</f>
        <v>1083.560751</v>
      </c>
      <c r="G26" s="3">
        <f>D26*G3</f>
        <v>1174.133427054588</v>
      </c>
      <c r="H26" s="82">
        <f t="shared" si="0"/>
        <v>1219.924630709717</v>
      </c>
      <c r="I26" s="62">
        <f t="shared" si="1"/>
        <v>1307.6457511301608</v>
      </c>
      <c r="J26" s="29"/>
      <c r="K26" s="34"/>
      <c r="L26" s="35"/>
      <c r="M26" s="10"/>
      <c r="N26" s="9"/>
      <c r="O26" s="25"/>
      <c r="P26" s="25"/>
    </row>
    <row r="27" spans="1:16" ht="12.75">
      <c r="A27" s="22" t="s">
        <v>301</v>
      </c>
      <c r="B27" s="8">
        <v>3.5</v>
      </c>
      <c r="C27" s="52" t="s">
        <v>7</v>
      </c>
      <c r="D27" s="58">
        <v>1.8</v>
      </c>
      <c r="E27" s="3">
        <f>E3*D27</f>
        <v>1076.4</v>
      </c>
      <c r="F27" s="3">
        <f>D27*F3</f>
        <v>1114.5196296000001</v>
      </c>
      <c r="G27" s="3">
        <f>D27*G3</f>
        <v>1207.680096399005</v>
      </c>
      <c r="H27" s="82">
        <f t="shared" si="0"/>
        <v>1254.779620158566</v>
      </c>
      <c r="I27" s="62">
        <f t="shared" si="1"/>
        <v>1345.0070583053082</v>
      </c>
      <c r="J27" s="29"/>
      <c r="K27" s="34"/>
      <c r="L27" s="35"/>
      <c r="M27" s="10"/>
      <c r="N27" s="9"/>
      <c r="O27" s="25"/>
      <c r="P27" s="25"/>
    </row>
    <row r="28" spans="1:16" ht="12.75">
      <c r="A28" s="22" t="s">
        <v>302</v>
      </c>
      <c r="B28" s="8">
        <v>3.5</v>
      </c>
      <c r="C28" s="52" t="s">
        <v>8</v>
      </c>
      <c r="D28" s="58">
        <v>1.85</v>
      </c>
      <c r="E28" s="3">
        <f>E3*D28</f>
        <v>1106.3</v>
      </c>
      <c r="F28" s="3">
        <f>D28*F3</f>
        <v>1145.4785082</v>
      </c>
      <c r="G28" s="3">
        <f>D28*G3</f>
        <v>1241.2267657434218</v>
      </c>
      <c r="H28" s="82">
        <f t="shared" si="0"/>
        <v>1289.634609607415</v>
      </c>
      <c r="I28" s="62">
        <f t="shared" si="1"/>
        <v>1382.3683654804556</v>
      </c>
      <c r="J28" s="29"/>
      <c r="K28" s="34"/>
      <c r="L28" s="35"/>
      <c r="M28" s="10"/>
      <c r="N28" s="9"/>
      <c r="O28" s="25"/>
      <c r="P28" s="25"/>
    </row>
    <row r="29" spans="1:16" ht="12.75">
      <c r="A29" s="22" t="s">
        <v>303</v>
      </c>
      <c r="B29" s="8">
        <v>3.5</v>
      </c>
      <c r="C29" s="52" t="s">
        <v>9</v>
      </c>
      <c r="D29" s="58">
        <v>1.9</v>
      </c>
      <c r="E29" s="3">
        <f>E3*D29</f>
        <v>1136.2</v>
      </c>
      <c r="F29" s="3">
        <f>D29*F3</f>
        <v>1176.4373868</v>
      </c>
      <c r="G29" s="3">
        <f>D29*G3</f>
        <v>1274.7734350878384</v>
      </c>
      <c r="H29" s="82">
        <f t="shared" si="0"/>
        <v>1324.489599056264</v>
      </c>
      <c r="I29" s="62">
        <f t="shared" si="1"/>
        <v>1419.729672655603</v>
      </c>
      <c r="J29" s="29"/>
      <c r="K29" s="34"/>
      <c r="L29" s="35"/>
      <c r="M29" s="10"/>
      <c r="N29" s="9"/>
      <c r="O29" s="25"/>
      <c r="P29" s="25"/>
    </row>
    <row r="30" spans="1:16" ht="12.75">
      <c r="A30" s="22"/>
      <c r="B30" s="8"/>
      <c r="C30" s="52"/>
      <c r="D30" s="58"/>
      <c r="E30" s="3"/>
      <c r="F30" s="3"/>
      <c r="G30" s="3"/>
      <c r="H30" s="82"/>
      <c r="I30" s="39"/>
      <c r="J30" s="29"/>
      <c r="K30" s="34"/>
      <c r="L30" s="35"/>
      <c r="M30" s="10"/>
      <c r="N30" s="9"/>
      <c r="O30" s="25"/>
      <c r="P30" s="25"/>
    </row>
    <row r="31" spans="1:16" ht="12.75">
      <c r="A31" s="22" t="s">
        <v>30</v>
      </c>
      <c r="B31" s="8">
        <v>4</v>
      </c>
      <c r="C31" s="52" t="s">
        <v>5</v>
      </c>
      <c r="D31" s="58">
        <v>1.9</v>
      </c>
      <c r="E31" s="3">
        <f>D31*E3</f>
        <v>1136.2</v>
      </c>
      <c r="F31" s="3">
        <f>D31*F3</f>
        <v>1176.4373868</v>
      </c>
      <c r="G31" s="3">
        <f>D31*G3</f>
        <v>1274.7734350878384</v>
      </c>
      <c r="H31" s="82">
        <f t="shared" si="0"/>
        <v>1324.489599056264</v>
      </c>
      <c r="I31" s="62">
        <f t="shared" si="1"/>
        <v>1419.729672655603</v>
      </c>
      <c r="J31" s="29"/>
      <c r="K31" s="34"/>
      <c r="L31" s="35"/>
      <c r="M31" s="10"/>
      <c r="N31" s="9"/>
      <c r="O31" s="25"/>
      <c r="P31" s="25"/>
    </row>
    <row r="32" spans="1:16" ht="12.75">
      <c r="A32" s="22" t="s">
        <v>31</v>
      </c>
      <c r="B32" s="8">
        <v>4</v>
      </c>
      <c r="C32" s="52" t="s">
        <v>6</v>
      </c>
      <c r="D32" s="58">
        <v>1.93</v>
      </c>
      <c r="E32" s="3">
        <f>D32*E3</f>
        <v>1154.1399999999999</v>
      </c>
      <c r="F32" s="3">
        <f>D32*F3</f>
        <v>1195.0127139600002</v>
      </c>
      <c r="G32" s="3">
        <f>D32*G3</f>
        <v>1294.9014366944884</v>
      </c>
      <c r="H32" s="82">
        <f t="shared" si="0"/>
        <v>1345.4025927255736</v>
      </c>
      <c r="I32" s="62">
        <f t="shared" si="1"/>
        <v>1442.1464569606915</v>
      </c>
      <c r="J32" s="29"/>
      <c r="K32" s="34"/>
      <c r="L32" s="35"/>
      <c r="M32" s="10"/>
      <c r="N32" s="9"/>
      <c r="O32" s="25"/>
      <c r="P32" s="25"/>
    </row>
    <row r="33" spans="1:16" ht="12.75">
      <c r="A33" s="22" t="s">
        <v>32</v>
      </c>
      <c r="B33" s="8">
        <v>4</v>
      </c>
      <c r="C33" s="52" t="s">
        <v>7</v>
      </c>
      <c r="D33" s="58">
        <v>1.98</v>
      </c>
      <c r="E33" s="3">
        <f>D33*E3</f>
        <v>1184.04</v>
      </c>
      <c r="F33" s="3">
        <f>D33*F3</f>
        <v>1225.97159256</v>
      </c>
      <c r="G33" s="3">
        <f>D33*G3</f>
        <v>1328.4481060389053</v>
      </c>
      <c r="H33" s="82">
        <f t="shared" si="0"/>
        <v>1380.2575821744226</v>
      </c>
      <c r="I33" s="62">
        <f t="shared" si="1"/>
        <v>1479.507764135839</v>
      </c>
      <c r="J33" s="29"/>
      <c r="K33" s="34"/>
      <c r="L33" s="35"/>
      <c r="M33" s="10"/>
      <c r="N33" s="9"/>
      <c r="O33" s="25"/>
      <c r="P33" s="25"/>
    </row>
    <row r="34" spans="1:16" ht="12.75">
      <c r="A34" s="22" t="s">
        <v>33</v>
      </c>
      <c r="B34" s="8">
        <v>4</v>
      </c>
      <c r="C34" s="52" t="s">
        <v>8</v>
      </c>
      <c r="D34" s="58">
        <v>2.03</v>
      </c>
      <c r="E34" s="3">
        <f>D34*E3</f>
        <v>1213.9399999999998</v>
      </c>
      <c r="F34" s="3">
        <f>D34*F3</f>
        <v>1256.93047116</v>
      </c>
      <c r="G34" s="3">
        <f>D34*G3</f>
        <v>1361.9947753833221</v>
      </c>
      <c r="H34" s="82">
        <f t="shared" si="0"/>
        <v>1415.1125716232716</v>
      </c>
      <c r="I34" s="62">
        <f t="shared" si="1"/>
        <v>1516.8690713109863</v>
      </c>
      <c r="J34" s="29"/>
      <c r="K34" s="34"/>
      <c r="L34" s="35"/>
      <c r="M34" s="10"/>
      <c r="N34" s="9"/>
      <c r="O34" s="25"/>
      <c r="P34" s="25"/>
    </row>
    <row r="35" spans="1:16" ht="12.75">
      <c r="A35" s="22" t="s">
        <v>34</v>
      </c>
      <c r="B35" s="8">
        <v>4</v>
      </c>
      <c r="C35" s="52" t="s">
        <v>9</v>
      </c>
      <c r="D35" s="58">
        <v>2.08</v>
      </c>
      <c r="E35" s="3">
        <f>D35*E3</f>
        <v>1243.8400000000001</v>
      </c>
      <c r="F35" s="3">
        <f>D35*F3</f>
        <v>1287.8893497600002</v>
      </c>
      <c r="G35" s="3">
        <f>D35*G3</f>
        <v>1395.541444727739</v>
      </c>
      <c r="H35" s="82">
        <f t="shared" si="0"/>
        <v>1449.9675610721208</v>
      </c>
      <c r="I35" s="62">
        <f t="shared" si="1"/>
        <v>1554.230378486134</v>
      </c>
      <c r="J35" s="29"/>
      <c r="K35" s="34"/>
      <c r="L35" s="35"/>
      <c r="M35" s="10"/>
      <c r="N35" s="9"/>
      <c r="O35" s="25"/>
      <c r="P35" s="25"/>
    </row>
    <row r="36" spans="1:16" ht="12.75">
      <c r="A36" s="22"/>
      <c r="B36" s="8"/>
      <c r="C36" s="52"/>
      <c r="D36" s="58"/>
      <c r="E36" s="3"/>
      <c r="F36" s="3"/>
      <c r="G36" s="3"/>
      <c r="H36" s="82"/>
      <c r="I36" s="39"/>
      <c r="J36" s="29"/>
      <c r="K36" s="34"/>
      <c r="L36" s="35"/>
      <c r="M36" s="10"/>
      <c r="N36" s="9"/>
      <c r="O36" s="25"/>
      <c r="P36" s="25"/>
    </row>
    <row r="37" spans="1:16" ht="12.75">
      <c r="A37" s="22" t="s">
        <v>35</v>
      </c>
      <c r="B37" s="8">
        <v>4.5</v>
      </c>
      <c r="C37" s="52" t="s">
        <v>5</v>
      </c>
      <c r="D37" s="58">
        <v>3.02</v>
      </c>
      <c r="E37" s="3">
        <f>D37*E3</f>
        <v>1805.96</v>
      </c>
      <c r="F37" s="3">
        <f>D37*F3</f>
        <v>1869.9162674400002</v>
      </c>
      <c r="G37" s="3">
        <f>D37*G3</f>
        <v>2026.2188284027748</v>
      </c>
      <c r="H37" s="82">
        <f t="shared" si="0"/>
        <v>2105.241362710483</v>
      </c>
      <c r="I37" s="62">
        <f t="shared" si="1"/>
        <v>2256.622953378906</v>
      </c>
      <c r="J37" s="29"/>
      <c r="K37" s="34"/>
      <c r="L37" s="35"/>
      <c r="M37" s="10"/>
      <c r="N37" s="9"/>
      <c r="O37" s="25"/>
      <c r="P37" s="25"/>
    </row>
    <row r="38" spans="1:16" ht="12.75">
      <c r="A38" s="22" t="s">
        <v>36</v>
      </c>
      <c r="B38" s="8">
        <v>4.5</v>
      </c>
      <c r="C38" s="52" t="s">
        <v>6</v>
      </c>
      <c r="D38" s="58">
        <v>3.07</v>
      </c>
      <c r="E38" s="3">
        <f>D38*E3</f>
        <v>1835.86</v>
      </c>
      <c r="F38" s="3">
        <f>D38*F3</f>
        <v>1900.8751460400001</v>
      </c>
      <c r="G38" s="3">
        <f>D38*G3</f>
        <v>2059.7654977471916</v>
      </c>
      <c r="H38" s="82">
        <f t="shared" si="0"/>
        <v>2140.096352159332</v>
      </c>
      <c r="I38" s="62">
        <f t="shared" si="1"/>
        <v>2293.984260554053</v>
      </c>
      <c r="J38" s="29"/>
      <c r="K38" s="34"/>
      <c r="L38" s="35"/>
      <c r="M38" s="10"/>
      <c r="N38" s="9"/>
      <c r="O38" s="25"/>
      <c r="P38" s="25"/>
    </row>
    <row r="39" spans="1:16" ht="12.75">
      <c r="A39" s="22" t="s">
        <v>37</v>
      </c>
      <c r="B39" s="8">
        <v>4.5</v>
      </c>
      <c r="C39" s="52" t="s">
        <v>7</v>
      </c>
      <c r="D39" s="58">
        <v>3.12</v>
      </c>
      <c r="E39" s="3">
        <f>D39*E3</f>
        <v>1865.76</v>
      </c>
      <c r="F39" s="3">
        <f>D39*F3</f>
        <v>1931.8340246400003</v>
      </c>
      <c r="G39" s="3">
        <f>D39*G3</f>
        <v>2093.3121670916084</v>
      </c>
      <c r="H39" s="82">
        <f t="shared" si="0"/>
        <v>2174.9513416081813</v>
      </c>
      <c r="I39" s="62">
        <f t="shared" si="1"/>
        <v>2331.345567729201</v>
      </c>
      <c r="J39" s="29"/>
      <c r="K39" s="34"/>
      <c r="L39" s="35"/>
      <c r="M39" s="10"/>
      <c r="N39" s="9"/>
      <c r="O39" s="25"/>
      <c r="P39" s="25"/>
    </row>
    <row r="40" spans="1:16" ht="12.75">
      <c r="A40" s="22" t="s">
        <v>38</v>
      </c>
      <c r="B40" s="8">
        <v>4.5</v>
      </c>
      <c r="C40" s="52" t="s">
        <v>8</v>
      </c>
      <c r="D40" s="58">
        <v>3.17</v>
      </c>
      <c r="E40" s="3">
        <f>D40*E3</f>
        <v>1895.6599999999999</v>
      </c>
      <c r="F40" s="3">
        <f>D40*F3</f>
        <v>1962.7929032400002</v>
      </c>
      <c r="G40" s="3">
        <f>D40*G3</f>
        <v>2126.8588364360253</v>
      </c>
      <c r="H40" s="82">
        <f t="shared" si="0"/>
        <v>2209.80633105703</v>
      </c>
      <c r="I40" s="62">
        <f t="shared" si="1"/>
        <v>2368.7068749043483</v>
      </c>
      <c r="J40" s="29"/>
      <c r="K40" s="34"/>
      <c r="L40" s="35"/>
      <c r="M40" s="10"/>
      <c r="N40" s="9"/>
      <c r="O40" s="25"/>
      <c r="P40" s="25"/>
    </row>
    <row r="41" spans="1:16" ht="12.75">
      <c r="A41" s="22" t="s">
        <v>39</v>
      </c>
      <c r="B41" s="8">
        <v>4.5</v>
      </c>
      <c r="C41" s="52" t="s">
        <v>9</v>
      </c>
      <c r="D41" s="58">
        <v>3.22</v>
      </c>
      <c r="E41" s="3">
        <f>D41*E3</f>
        <v>1925.5600000000002</v>
      </c>
      <c r="F41" s="3">
        <f>D41*F3</f>
        <v>1993.7517818400004</v>
      </c>
      <c r="G41" s="3">
        <f>D41*G3</f>
        <v>2160.405505780442</v>
      </c>
      <c r="H41" s="82">
        <f t="shared" si="0"/>
        <v>2244.6613205058793</v>
      </c>
      <c r="I41" s="62">
        <f t="shared" si="1"/>
        <v>2406.0681820794957</v>
      </c>
      <c r="J41" s="29"/>
      <c r="K41" s="34"/>
      <c r="L41" s="35"/>
      <c r="M41" s="10"/>
      <c r="N41" s="9"/>
      <c r="O41" s="25"/>
      <c r="P41" s="25"/>
    </row>
    <row r="42" spans="1:16" ht="12.75">
      <c r="A42" s="22"/>
      <c r="B42" s="8"/>
      <c r="C42" s="52"/>
      <c r="D42" s="58"/>
      <c r="E42" s="3"/>
      <c r="F42" s="3"/>
      <c r="G42" s="12"/>
      <c r="H42" s="82"/>
      <c r="I42" s="39"/>
      <c r="J42" s="29"/>
      <c r="K42" s="34"/>
      <c r="L42" s="35"/>
      <c r="M42" s="10"/>
      <c r="N42" s="9"/>
      <c r="O42" s="25"/>
      <c r="P42" s="6"/>
    </row>
    <row r="43" spans="1:16" ht="12.75">
      <c r="A43" s="22" t="s">
        <v>40</v>
      </c>
      <c r="B43" s="46">
        <v>5</v>
      </c>
      <c r="C43" s="53" t="s">
        <v>5</v>
      </c>
      <c r="D43" s="58">
        <v>4.88</v>
      </c>
      <c r="E43" s="3">
        <f>D43*E3</f>
        <v>2918.24</v>
      </c>
      <c r="F43" s="3">
        <f>D43*F3</f>
        <v>3021.58655136</v>
      </c>
      <c r="G43" s="3">
        <f>D43*G3</f>
        <v>3274.15492801508</v>
      </c>
      <c r="H43" s="82">
        <f t="shared" si="0"/>
        <v>3401.8469702076677</v>
      </c>
      <c r="I43" s="62">
        <f t="shared" si="1"/>
        <v>3646.463580294391</v>
      </c>
      <c r="J43" s="29"/>
      <c r="K43" s="30"/>
      <c r="L43" s="31"/>
      <c r="M43" s="10"/>
      <c r="N43" s="9"/>
      <c r="O43" s="25"/>
      <c r="P43" s="25"/>
    </row>
    <row r="44" spans="1:16" ht="12.75">
      <c r="A44" s="22" t="s">
        <v>41</v>
      </c>
      <c r="B44" s="46">
        <v>5</v>
      </c>
      <c r="C44" s="53" t="s">
        <v>6</v>
      </c>
      <c r="D44" s="58">
        <v>4.93</v>
      </c>
      <c r="E44" s="3">
        <f>D44*E3</f>
        <v>2948.14</v>
      </c>
      <c r="F44" s="3">
        <f>D44*F3</f>
        <v>3052.54542996</v>
      </c>
      <c r="G44" s="3">
        <f>D44*G3</f>
        <v>3307.7015973594966</v>
      </c>
      <c r="H44" s="82">
        <f t="shared" si="0"/>
        <v>3436.701959656517</v>
      </c>
      <c r="I44" s="62">
        <f t="shared" si="1"/>
        <v>3683.824887469538</v>
      </c>
      <c r="J44" s="29"/>
      <c r="K44" s="30"/>
      <c r="L44" s="31"/>
      <c r="M44" s="10"/>
      <c r="N44" s="9"/>
      <c r="O44" s="25"/>
      <c r="P44" s="25"/>
    </row>
    <row r="45" spans="1:16" ht="12.75">
      <c r="A45" s="22" t="s">
        <v>42</v>
      </c>
      <c r="B45" s="46">
        <v>5</v>
      </c>
      <c r="C45" s="53" t="s">
        <v>7</v>
      </c>
      <c r="D45" s="58">
        <v>4.98</v>
      </c>
      <c r="E45" s="3">
        <f>D45*E3</f>
        <v>2978.0400000000004</v>
      </c>
      <c r="F45" s="3">
        <f>D45*F3</f>
        <v>3083.5043085600005</v>
      </c>
      <c r="G45" s="3">
        <f>D45*G3</f>
        <v>3341.248266703914</v>
      </c>
      <c r="H45" s="82">
        <f t="shared" si="0"/>
        <v>3471.556949105366</v>
      </c>
      <c r="I45" s="62">
        <f t="shared" si="1"/>
        <v>3721.186194644686</v>
      </c>
      <c r="J45" s="29"/>
      <c r="K45" s="30"/>
      <c r="L45" s="31"/>
      <c r="M45" s="10"/>
      <c r="N45" s="9"/>
      <c r="O45" s="25"/>
      <c r="P45" s="25"/>
    </row>
    <row r="46" spans="1:16" ht="12.75">
      <c r="A46" s="22" t="s">
        <v>43</v>
      </c>
      <c r="B46" s="46">
        <v>5</v>
      </c>
      <c r="C46" s="53" t="s">
        <v>8</v>
      </c>
      <c r="D46" s="58">
        <v>5.03</v>
      </c>
      <c r="E46" s="3">
        <f>D46*E3</f>
        <v>3007.94</v>
      </c>
      <c r="F46" s="3">
        <f>D46*F3</f>
        <v>3114.4631871600004</v>
      </c>
      <c r="G46" s="3">
        <f>D46*G3</f>
        <v>3374.7949360483303</v>
      </c>
      <c r="H46" s="82">
        <f t="shared" si="0"/>
        <v>3506.4119385542153</v>
      </c>
      <c r="I46" s="62">
        <f t="shared" si="1"/>
        <v>3758.5475018198335</v>
      </c>
      <c r="J46" s="29"/>
      <c r="K46" s="30"/>
      <c r="L46" s="31"/>
      <c r="M46" s="10"/>
      <c r="N46" s="9"/>
      <c r="O46" s="25"/>
      <c r="P46" s="25"/>
    </row>
    <row r="47" spans="1:16" ht="12.75">
      <c r="A47" s="22" t="s">
        <v>44</v>
      </c>
      <c r="B47" s="46">
        <v>5</v>
      </c>
      <c r="C47" s="53" t="s">
        <v>9</v>
      </c>
      <c r="D47" s="58">
        <v>5.08</v>
      </c>
      <c r="E47" s="3">
        <f>D47*E3</f>
        <v>3037.84</v>
      </c>
      <c r="F47" s="3">
        <f>D47*F3</f>
        <v>3145.4220657600004</v>
      </c>
      <c r="G47" s="3">
        <f>D47*G3</f>
        <v>3408.341605392747</v>
      </c>
      <c r="H47" s="82">
        <f t="shared" si="0"/>
        <v>3541.266928003064</v>
      </c>
      <c r="I47" s="62">
        <f t="shared" si="1"/>
        <v>3795.908808994981</v>
      </c>
      <c r="J47" s="29"/>
      <c r="K47" s="30"/>
      <c r="L47" s="31"/>
      <c r="M47" s="10"/>
      <c r="N47" s="9"/>
      <c r="O47" s="25"/>
      <c r="P47" s="25"/>
    </row>
    <row r="48" spans="1:16" ht="12.75">
      <c r="A48" s="22"/>
      <c r="B48" s="46"/>
      <c r="C48" s="53"/>
      <c r="D48" s="58"/>
      <c r="E48" s="3"/>
      <c r="F48" s="3"/>
      <c r="G48" s="3"/>
      <c r="H48" s="82"/>
      <c r="I48" s="39"/>
      <c r="J48" s="29"/>
      <c r="K48" s="30"/>
      <c r="L48" s="31"/>
      <c r="M48" s="10"/>
      <c r="N48" s="9"/>
      <c r="O48" s="25"/>
      <c r="P48" s="25"/>
    </row>
    <row r="49" spans="1:16" ht="12.75">
      <c r="A49" s="22" t="s">
        <v>45</v>
      </c>
      <c r="B49" s="46">
        <v>6</v>
      </c>
      <c r="C49" s="53" t="s">
        <v>5</v>
      </c>
      <c r="D49" s="58">
        <v>6.51</v>
      </c>
      <c r="E49" s="3">
        <f>D49*E3</f>
        <v>3892.98</v>
      </c>
      <c r="F49" s="3">
        <f>D49*F3</f>
        <v>4030.84599372</v>
      </c>
      <c r="G49" s="3">
        <f>D49*G3</f>
        <v>4367.776348643068</v>
      </c>
      <c r="H49" s="82">
        <f t="shared" si="0"/>
        <v>4538.119626240147</v>
      </c>
      <c r="I49" s="62">
        <f t="shared" si="1"/>
        <v>4864.442194204197</v>
      </c>
      <c r="J49" s="29"/>
      <c r="K49" s="30"/>
      <c r="L49" s="31"/>
      <c r="M49" s="10"/>
      <c r="N49" s="9"/>
      <c r="O49" s="25"/>
      <c r="P49" s="25"/>
    </row>
    <row r="50" spans="1:16" ht="12.75">
      <c r="A50" s="22" t="s">
        <v>46</v>
      </c>
      <c r="B50" s="46">
        <v>6</v>
      </c>
      <c r="C50" s="53" t="s">
        <v>6</v>
      </c>
      <c r="D50" s="58">
        <v>6.56</v>
      </c>
      <c r="E50" s="3">
        <f>D50*E3</f>
        <v>3922.8799999999997</v>
      </c>
      <c r="F50" s="3">
        <f>D50*F3</f>
        <v>4061.80487232</v>
      </c>
      <c r="G50" s="3">
        <f>D50*G3</f>
        <v>4401.3230179874845</v>
      </c>
      <c r="H50" s="82">
        <f t="shared" si="0"/>
        <v>4572.974615688996</v>
      </c>
      <c r="I50" s="62">
        <f t="shared" si="1"/>
        <v>4901.803501379345</v>
      </c>
      <c r="J50" s="29"/>
      <c r="K50" s="30"/>
      <c r="L50" s="31"/>
      <c r="M50" s="10"/>
      <c r="N50" s="9"/>
      <c r="O50" s="25"/>
      <c r="P50" s="25"/>
    </row>
    <row r="51" spans="1:16" ht="12.75">
      <c r="A51" s="22" t="s">
        <v>47</v>
      </c>
      <c r="B51" s="46">
        <v>6</v>
      </c>
      <c r="C51" s="53" t="s">
        <v>7</v>
      </c>
      <c r="D51" s="58">
        <v>6.61</v>
      </c>
      <c r="E51" s="3">
        <f>D51*E3</f>
        <v>3952.78</v>
      </c>
      <c r="F51" s="3">
        <f>D51*F3</f>
        <v>4092.7637509200003</v>
      </c>
      <c r="G51" s="3">
        <f>D51*G3</f>
        <v>4434.869687331901</v>
      </c>
      <c r="H51" s="82">
        <f t="shared" si="0"/>
        <v>4607.829605137846</v>
      </c>
      <c r="I51" s="62">
        <f t="shared" si="1"/>
        <v>4939.164808554493</v>
      </c>
      <c r="J51" s="29"/>
      <c r="K51" s="30"/>
      <c r="L51" s="31"/>
      <c r="M51" s="10"/>
      <c r="N51" s="9"/>
      <c r="O51" s="25"/>
      <c r="P51" s="25"/>
    </row>
    <row r="52" spans="1:16" ht="12.75">
      <c r="A52" s="22" t="s">
        <v>48</v>
      </c>
      <c r="B52" s="46">
        <v>6</v>
      </c>
      <c r="C52" s="53" t="s">
        <v>8</v>
      </c>
      <c r="D52" s="58">
        <v>6.66</v>
      </c>
      <c r="E52" s="3">
        <f>D52*E3</f>
        <v>3982.6800000000003</v>
      </c>
      <c r="F52" s="3">
        <f>D52*F3</f>
        <v>4123.722629520001</v>
      </c>
      <c r="G52" s="3">
        <f>D52*G3</f>
        <v>4468.416356676318</v>
      </c>
      <c r="H52" s="82">
        <f t="shared" si="0"/>
        <v>4642.684594586694</v>
      </c>
      <c r="I52" s="62">
        <f t="shared" si="1"/>
        <v>4976.52611572964</v>
      </c>
      <c r="J52" s="29"/>
      <c r="K52" s="30"/>
      <c r="L52" s="31"/>
      <c r="M52" s="10"/>
      <c r="N52" s="9"/>
      <c r="O52" s="25"/>
      <c r="P52" s="25"/>
    </row>
    <row r="53" spans="1:16" ht="12.75">
      <c r="A53" s="22" t="s">
        <v>49</v>
      </c>
      <c r="B53" s="46">
        <v>6</v>
      </c>
      <c r="C53" s="53" t="s">
        <v>9</v>
      </c>
      <c r="D53" s="58">
        <v>6.71</v>
      </c>
      <c r="E53" s="3">
        <f>D53*E3</f>
        <v>4012.58</v>
      </c>
      <c r="F53" s="3">
        <f>D53*F3</f>
        <v>4154.68150812</v>
      </c>
      <c r="G53" s="3">
        <f>D53*G3</f>
        <v>4501.963026020735</v>
      </c>
      <c r="H53" s="82">
        <f t="shared" si="0"/>
        <v>4677.539584035543</v>
      </c>
      <c r="I53" s="62">
        <f t="shared" si="1"/>
        <v>5013.887422904788</v>
      </c>
      <c r="J53" s="29"/>
      <c r="K53" s="30"/>
      <c r="L53" s="31"/>
      <c r="M53" s="10"/>
      <c r="N53" s="9"/>
      <c r="O53" s="25"/>
      <c r="P53" s="25"/>
    </row>
    <row r="54" spans="1:16" ht="12.75">
      <c r="A54" s="29"/>
      <c r="B54" s="50"/>
      <c r="C54" s="54"/>
      <c r="D54" s="59"/>
      <c r="E54" s="9"/>
      <c r="F54" s="9"/>
      <c r="G54" s="9"/>
      <c r="H54" s="39"/>
      <c r="I54" s="39"/>
      <c r="J54" s="29"/>
      <c r="K54" s="30"/>
      <c r="L54" s="31"/>
      <c r="M54" s="10"/>
      <c r="N54" s="9"/>
      <c r="O54" s="25"/>
      <c r="P54" s="25"/>
    </row>
    <row r="55" spans="1:16" ht="12.75">
      <c r="A55" s="29"/>
      <c r="B55" s="50"/>
      <c r="C55" s="54"/>
      <c r="D55" s="59"/>
      <c r="E55" s="9"/>
      <c r="F55" s="9"/>
      <c r="G55" s="9"/>
      <c r="H55" s="39"/>
      <c r="I55" s="39"/>
      <c r="J55" s="29"/>
      <c r="K55" s="30"/>
      <c r="L55" s="31"/>
      <c r="M55" s="10"/>
      <c r="N55" s="9"/>
      <c r="O55" s="25"/>
      <c r="P55" s="25"/>
    </row>
    <row r="56" spans="1:16" ht="12.75">
      <c r="A56" s="29"/>
      <c r="B56" s="50"/>
      <c r="C56" s="54"/>
      <c r="D56" s="59"/>
      <c r="E56" s="25"/>
      <c r="F56" s="9"/>
      <c r="G56" s="9"/>
      <c r="H56" s="39"/>
      <c r="I56" s="39"/>
      <c r="J56" s="29"/>
      <c r="K56" s="30"/>
      <c r="L56" s="31"/>
      <c r="M56" s="10"/>
      <c r="N56" s="25"/>
      <c r="O56" s="25"/>
      <c r="P56" s="25"/>
    </row>
    <row r="57" spans="1:16" ht="12.75">
      <c r="A57" s="29"/>
      <c r="B57" s="50"/>
      <c r="C57" s="54"/>
      <c r="D57" s="59"/>
      <c r="E57" s="25"/>
      <c r="F57" s="9"/>
      <c r="G57" s="9"/>
      <c r="H57" s="39"/>
      <c r="I57" s="39"/>
      <c r="J57" s="29"/>
      <c r="K57" s="30"/>
      <c r="L57" s="31"/>
      <c r="M57" s="10"/>
      <c r="N57" s="25"/>
      <c r="O57" s="25"/>
      <c r="P57" s="25"/>
    </row>
    <row r="58" spans="1:16" ht="12.75">
      <c r="A58" s="22" t="s">
        <v>50</v>
      </c>
      <c r="B58" s="46">
        <v>7</v>
      </c>
      <c r="C58" s="53" t="s">
        <v>5</v>
      </c>
      <c r="D58" s="58">
        <v>17.28</v>
      </c>
      <c r="E58" s="3">
        <f>D58*E3</f>
        <v>10333.44</v>
      </c>
      <c r="F58" s="3">
        <f>D58*F3</f>
        <v>10699.388444160002</v>
      </c>
      <c r="G58" s="3">
        <f>D58*G3</f>
        <v>11593.728925430447</v>
      </c>
      <c r="H58" s="82">
        <f t="shared" si="0"/>
        <v>12045.884353522235</v>
      </c>
      <c r="I58" s="62">
        <f t="shared" si="1"/>
        <v>12912.067759730959</v>
      </c>
      <c r="J58" s="29"/>
      <c r="K58" s="30"/>
      <c r="L58" s="31"/>
      <c r="M58" s="10"/>
      <c r="N58" s="9"/>
      <c r="O58" s="25"/>
      <c r="P58" s="25"/>
    </row>
    <row r="59" spans="1:16" ht="12.75">
      <c r="A59" s="22" t="s">
        <v>51</v>
      </c>
      <c r="B59" s="46">
        <v>7</v>
      </c>
      <c r="C59" s="53" t="s">
        <v>6</v>
      </c>
      <c r="D59" s="58">
        <v>17.33</v>
      </c>
      <c r="E59" s="3">
        <f>D59*E3</f>
        <v>10363.339999999998</v>
      </c>
      <c r="F59" s="3">
        <f>D59*F3</f>
        <v>10730.34732276</v>
      </c>
      <c r="G59" s="3">
        <f>D59*G3</f>
        <v>11627.275594774863</v>
      </c>
      <c r="H59" s="82">
        <f t="shared" si="0"/>
        <v>12080.739342971081</v>
      </c>
      <c r="I59" s="62">
        <f t="shared" si="1"/>
        <v>12949.429066906105</v>
      </c>
      <c r="J59" s="29"/>
      <c r="K59" s="30"/>
      <c r="L59" s="31"/>
      <c r="M59" s="10"/>
      <c r="N59" s="9"/>
      <c r="O59" s="25"/>
      <c r="P59" s="25"/>
    </row>
    <row r="60" spans="1:16" ht="12.75">
      <c r="A60" s="22" t="s">
        <v>52</v>
      </c>
      <c r="B60" s="46">
        <v>7</v>
      </c>
      <c r="C60" s="53" t="s">
        <v>7</v>
      </c>
      <c r="D60" s="58">
        <v>17.38</v>
      </c>
      <c r="E60" s="3">
        <f>D60*E3</f>
        <v>10393.24</v>
      </c>
      <c r="F60" s="3">
        <f>D60*F3</f>
        <v>10761.306201360001</v>
      </c>
      <c r="G60" s="3">
        <f>D60*G3</f>
        <v>11660.822264119279</v>
      </c>
      <c r="H60" s="82">
        <f t="shared" si="0"/>
        <v>12115.59433241993</v>
      </c>
      <c r="I60" s="62">
        <f t="shared" si="1"/>
        <v>12986.790374081253</v>
      </c>
      <c r="J60" s="29"/>
      <c r="K60" s="30"/>
      <c r="L60" s="31"/>
      <c r="M60" s="10"/>
      <c r="N60" s="9"/>
      <c r="O60" s="25"/>
      <c r="P60" s="25"/>
    </row>
    <row r="61" spans="1:16" ht="12.75">
      <c r="A61" s="22" t="s">
        <v>53</v>
      </c>
      <c r="B61" s="46">
        <v>7</v>
      </c>
      <c r="C61" s="53" t="s">
        <v>8</v>
      </c>
      <c r="D61" s="58">
        <v>17.43</v>
      </c>
      <c r="E61" s="3">
        <f>D61*E3</f>
        <v>10423.14</v>
      </c>
      <c r="F61" s="3">
        <f>D61*F3</f>
        <v>10792.265079960001</v>
      </c>
      <c r="G61" s="3">
        <f>D61*G3</f>
        <v>11694.368933463697</v>
      </c>
      <c r="H61" s="82">
        <f t="shared" si="0"/>
        <v>12150.44932186878</v>
      </c>
      <c r="I61" s="62">
        <f t="shared" si="1"/>
        <v>13024.1516812564</v>
      </c>
      <c r="J61" s="29"/>
      <c r="K61" s="30"/>
      <c r="L61" s="31"/>
      <c r="M61" s="10"/>
      <c r="N61" s="9"/>
      <c r="O61" s="25"/>
      <c r="P61" s="25"/>
    </row>
    <row r="62" spans="1:16" ht="12.75">
      <c r="A62" s="22" t="s">
        <v>54</v>
      </c>
      <c r="B62" s="46">
        <v>7</v>
      </c>
      <c r="C62" s="53" t="s">
        <v>9</v>
      </c>
      <c r="D62" s="58">
        <v>17.48</v>
      </c>
      <c r="E62" s="3">
        <f>D62*E3</f>
        <v>10453.04</v>
      </c>
      <c r="F62" s="3">
        <f>D62*F3</f>
        <v>10823.223958560002</v>
      </c>
      <c r="G62" s="3">
        <f>D62*G3</f>
        <v>11727.915602808114</v>
      </c>
      <c r="H62" s="82">
        <f t="shared" si="0"/>
        <v>12185.30431131763</v>
      </c>
      <c r="I62" s="62">
        <f t="shared" si="1"/>
        <v>13061.512988431548</v>
      </c>
      <c r="J62" s="29"/>
      <c r="K62" s="30"/>
      <c r="L62" s="31"/>
      <c r="M62" s="10"/>
      <c r="N62" s="9"/>
      <c r="O62" s="25"/>
      <c r="P62" s="25"/>
    </row>
    <row r="63" spans="1:16" ht="12.75">
      <c r="A63" s="29"/>
      <c r="B63" s="50"/>
      <c r="C63" s="54"/>
      <c r="D63" s="59"/>
      <c r="E63" s="9"/>
      <c r="F63" s="9"/>
      <c r="G63" s="6"/>
      <c r="H63" s="39"/>
      <c r="I63" s="39"/>
      <c r="J63" s="29"/>
      <c r="K63" s="30"/>
      <c r="L63" s="31"/>
      <c r="M63" s="10"/>
      <c r="N63" s="9"/>
      <c r="O63" s="25"/>
      <c r="P63" s="6"/>
    </row>
    <row r="64" spans="1:16" ht="12.75">
      <c r="A64" s="29"/>
      <c r="B64" s="50"/>
      <c r="C64" s="54"/>
      <c r="D64" s="59"/>
      <c r="E64" s="9"/>
      <c r="F64" s="9"/>
      <c r="G64" s="6"/>
      <c r="H64" s="39"/>
      <c r="I64" s="39"/>
      <c r="J64" s="29"/>
      <c r="K64" s="30"/>
      <c r="L64" s="31"/>
      <c r="M64" s="10"/>
      <c r="N64" s="9"/>
      <c r="O64" s="25"/>
      <c r="P64" s="6"/>
    </row>
    <row r="65" spans="1:16" ht="12.75">
      <c r="A65" s="29"/>
      <c r="B65" s="50"/>
      <c r="C65" s="54"/>
      <c r="D65" s="59"/>
      <c r="E65" s="9"/>
      <c r="F65" s="9"/>
      <c r="G65" s="6"/>
      <c r="H65" s="39"/>
      <c r="I65" s="39"/>
      <c r="J65" s="29"/>
      <c r="K65" s="30"/>
      <c r="L65" s="31"/>
      <c r="M65" s="10"/>
      <c r="N65" s="9"/>
      <c r="O65" s="25"/>
      <c r="P65" s="6"/>
    </row>
    <row r="66" spans="1:16" ht="12.75">
      <c r="A66" s="29"/>
      <c r="B66" s="50"/>
      <c r="C66" s="54"/>
      <c r="D66" s="59"/>
      <c r="E66" s="9"/>
      <c r="F66" s="9"/>
      <c r="G66" s="6"/>
      <c r="H66" s="39"/>
      <c r="I66" s="39"/>
      <c r="J66" s="29"/>
      <c r="K66" s="30"/>
      <c r="L66" s="31"/>
      <c r="M66" s="10"/>
      <c r="N66" s="9"/>
      <c r="O66" s="25"/>
      <c r="P66" s="6"/>
    </row>
    <row r="67" spans="1:16" ht="12.75">
      <c r="A67" s="29"/>
      <c r="B67" s="50"/>
      <c r="C67" s="54"/>
      <c r="D67" s="59"/>
      <c r="E67" s="9"/>
      <c r="F67" s="9"/>
      <c r="G67" s="6"/>
      <c r="H67" s="39"/>
      <c r="I67" s="39"/>
      <c r="J67" s="29"/>
      <c r="K67" s="30"/>
      <c r="L67" s="31"/>
      <c r="M67" s="10"/>
      <c r="N67" s="9"/>
      <c r="O67" s="25"/>
      <c r="P67" s="6"/>
    </row>
    <row r="68" spans="1:16" ht="12.75">
      <c r="A68" s="29"/>
      <c r="B68" s="50"/>
      <c r="C68" s="54"/>
      <c r="D68" s="59"/>
      <c r="E68" s="9"/>
      <c r="F68" s="9"/>
      <c r="G68" s="6"/>
      <c r="H68" s="39"/>
      <c r="I68" s="39"/>
      <c r="J68" s="29"/>
      <c r="K68" s="30"/>
      <c r="L68" s="31"/>
      <c r="M68" s="10"/>
      <c r="N68" s="9"/>
      <c r="O68" s="25"/>
      <c r="P68" s="6"/>
    </row>
    <row r="69" spans="1:16" ht="12.75">
      <c r="A69" s="29"/>
      <c r="B69" s="50"/>
      <c r="C69" s="54"/>
      <c r="D69" s="59"/>
      <c r="E69" s="9"/>
      <c r="F69" s="9"/>
      <c r="G69" s="6"/>
      <c r="H69" s="39"/>
      <c r="I69" s="39"/>
      <c r="J69" s="29"/>
      <c r="K69" s="30"/>
      <c r="L69" s="31"/>
      <c r="M69" s="10"/>
      <c r="N69" s="9"/>
      <c r="O69" s="25"/>
      <c r="P69" s="6"/>
    </row>
    <row r="70" spans="1:16" ht="12.75">
      <c r="A70" s="29"/>
      <c r="B70" s="50"/>
      <c r="C70" s="54"/>
      <c r="D70" s="59"/>
      <c r="E70" s="9"/>
      <c r="F70" s="9"/>
      <c r="G70" s="6"/>
      <c r="H70" s="39"/>
      <c r="I70" s="39"/>
      <c r="J70" s="29"/>
      <c r="K70" s="30"/>
      <c r="L70" s="31"/>
      <c r="M70" s="10"/>
      <c r="N70" s="9"/>
      <c r="O70" s="25"/>
      <c r="P70" s="6"/>
    </row>
    <row r="71" spans="1:16" ht="12.75">
      <c r="A71" s="29"/>
      <c r="B71" s="50"/>
      <c r="C71" s="54"/>
      <c r="D71" s="59"/>
      <c r="E71" s="9"/>
      <c r="F71" s="9"/>
      <c r="G71" s="6"/>
      <c r="H71" s="39"/>
      <c r="I71" s="39"/>
      <c r="J71" s="29"/>
      <c r="K71" s="30"/>
      <c r="L71" s="31"/>
      <c r="M71" s="10"/>
      <c r="N71" s="9"/>
      <c r="O71" s="25"/>
      <c r="P71" s="6"/>
    </row>
    <row r="72" spans="1:16" ht="12.75">
      <c r="A72" s="29"/>
      <c r="B72" s="50"/>
      <c r="C72" s="54"/>
      <c r="D72" s="59"/>
      <c r="E72" s="9"/>
      <c r="F72" s="9"/>
      <c r="G72" s="6"/>
      <c r="H72" s="39"/>
      <c r="I72" s="39"/>
      <c r="J72" s="29"/>
      <c r="K72" s="30"/>
      <c r="L72" s="31"/>
      <c r="M72" s="10"/>
      <c r="N72" s="9"/>
      <c r="O72" s="25"/>
      <c r="P72" s="6"/>
    </row>
    <row r="73" spans="1:16" ht="12.75">
      <c r="A73" s="29"/>
      <c r="B73" s="50"/>
      <c r="C73" s="54"/>
      <c r="D73" s="59"/>
      <c r="E73" s="9"/>
      <c r="F73" s="9"/>
      <c r="G73" s="6"/>
      <c r="H73" s="39"/>
      <c r="I73" s="39"/>
      <c r="J73" s="29"/>
      <c r="K73" s="30"/>
      <c r="L73" s="31"/>
      <c r="M73" s="10"/>
      <c r="N73" s="9"/>
      <c r="O73" s="25"/>
      <c r="P73" s="6"/>
    </row>
    <row r="74" spans="1:16" ht="12.75">
      <c r="A74" s="29"/>
      <c r="B74" s="50"/>
      <c r="C74" s="54"/>
      <c r="D74" s="59"/>
      <c r="E74" s="9"/>
      <c r="F74" s="9"/>
      <c r="G74" s="6"/>
      <c r="H74" s="39"/>
      <c r="I74" s="39"/>
      <c r="J74" s="29"/>
      <c r="K74" s="30"/>
      <c r="L74" s="31"/>
      <c r="M74" s="10"/>
      <c r="N74" s="9"/>
      <c r="O74" s="25"/>
      <c r="P74" s="6"/>
    </row>
    <row r="75" spans="1:16" ht="12.75">
      <c r="A75" s="29"/>
      <c r="B75" s="50"/>
      <c r="C75" s="54"/>
      <c r="D75" s="59"/>
      <c r="E75" s="9"/>
      <c r="F75" s="9"/>
      <c r="G75" s="6"/>
      <c r="H75" s="39"/>
      <c r="I75" s="39"/>
      <c r="J75" s="29"/>
      <c r="K75" s="30"/>
      <c r="L75" s="31"/>
      <c r="M75" s="10"/>
      <c r="N75" s="9"/>
      <c r="O75" s="25"/>
      <c r="P75" s="6"/>
    </row>
    <row r="76" spans="1:16" ht="12.75">
      <c r="A76" s="29"/>
      <c r="B76" s="50"/>
      <c r="C76" s="54"/>
      <c r="D76" s="59"/>
      <c r="E76" s="9"/>
      <c r="F76" s="9"/>
      <c r="G76" s="6"/>
      <c r="H76" s="39"/>
      <c r="I76" s="39"/>
      <c r="J76" s="29"/>
      <c r="K76" s="30"/>
      <c r="L76" s="31"/>
      <c r="M76" s="10"/>
      <c r="N76" s="9"/>
      <c r="O76" s="25"/>
      <c r="P76" s="6"/>
    </row>
    <row r="77" spans="1:16" ht="12.75">
      <c r="A77" s="29"/>
      <c r="B77" s="50"/>
      <c r="C77" s="54"/>
      <c r="D77" s="59"/>
      <c r="E77" s="9"/>
      <c r="F77" s="9"/>
      <c r="G77" s="6"/>
      <c r="H77" s="39"/>
      <c r="I77" s="39"/>
      <c r="J77" s="29"/>
      <c r="K77" s="30"/>
      <c r="L77" s="31"/>
      <c r="M77" s="10"/>
      <c r="N77" s="9"/>
      <c r="O77" s="25"/>
      <c r="P77" s="6"/>
    </row>
    <row r="78" spans="1:16" ht="12.75">
      <c r="A78" s="29"/>
      <c r="B78" s="50"/>
      <c r="C78" s="54"/>
      <c r="D78" s="59"/>
      <c r="E78" s="9"/>
      <c r="F78" s="9"/>
      <c r="G78" s="6"/>
      <c r="H78" s="39"/>
      <c r="I78" s="39"/>
      <c r="J78" s="29"/>
      <c r="K78" s="30"/>
      <c r="L78" s="31"/>
      <c r="M78" s="10"/>
      <c r="N78" s="9"/>
      <c r="O78" s="25"/>
      <c r="P78" s="6"/>
    </row>
    <row r="79" spans="1:16" ht="12.75">
      <c r="A79" s="29"/>
      <c r="B79" s="50"/>
      <c r="C79" s="54"/>
      <c r="D79" s="59"/>
      <c r="E79" s="9"/>
      <c r="F79" s="9"/>
      <c r="G79" s="6"/>
      <c r="H79" s="39"/>
      <c r="I79" s="39"/>
      <c r="J79" s="29"/>
      <c r="K79" s="30"/>
      <c r="L79" s="31"/>
      <c r="M79" s="10"/>
      <c r="N79" s="9"/>
      <c r="O79" s="25"/>
      <c r="P79" s="6"/>
    </row>
    <row r="80" spans="1:16" ht="12.75">
      <c r="A80" s="29"/>
      <c r="B80" s="50"/>
      <c r="C80" s="54"/>
      <c r="D80" s="59"/>
      <c r="E80" s="9"/>
      <c r="F80" s="9"/>
      <c r="G80" s="6"/>
      <c r="H80" s="39"/>
      <c r="I80" s="39"/>
      <c r="J80" s="29"/>
      <c r="K80" s="30"/>
      <c r="L80" s="31"/>
      <c r="M80" s="10"/>
      <c r="N80" s="9"/>
      <c r="O80" s="25"/>
      <c r="P80" s="6"/>
    </row>
    <row r="81" spans="1:16" ht="12.75">
      <c r="A81" s="29"/>
      <c r="B81" s="50"/>
      <c r="C81" s="54"/>
      <c r="D81" s="59"/>
      <c r="E81" s="9"/>
      <c r="F81" s="9"/>
      <c r="G81" s="6"/>
      <c r="H81" s="39"/>
      <c r="I81" s="39"/>
      <c r="J81" s="29"/>
      <c r="K81" s="30"/>
      <c r="L81" s="31"/>
      <c r="M81" s="10"/>
      <c r="N81" s="9"/>
      <c r="O81" s="25"/>
      <c r="P81" s="6"/>
    </row>
    <row r="82" spans="1:16" ht="12.75">
      <c r="A82" s="29"/>
      <c r="B82" s="50"/>
      <c r="C82" s="54"/>
      <c r="D82" s="59"/>
      <c r="E82" s="9"/>
      <c r="F82" s="9"/>
      <c r="G82" s="6"/>
      <c r="H82" s="39"/>
      <c r="I82" s="39"/>
      <c r="J82" s="29"/>
      <c r="K82" s="30"/>
      <c r="L82" s="31"/>
      <c r="M82" s="10"/>
      <c r="N82" s="9"/>
      <c r="O82" s="25"/>
      <c r="P82" s="6"/>
    </row>
    <row r="83" spans="1:16" ht="12.75">
      <c r="A83" s="29"/>
      <c r="B83" s="50"/>
      <c r="C83" s="54"/>
      <c r="D83" s="59"/>
      <c r="E83" s="9"/>
      <c r="F83" s="9"/>
      <c r="G83" s="6"/>
      <c r="H83" s="39"/>
      <c r="I83" s="39"/>
      <c r="J83" s="29"/>
      <c r="K83" s="30"/>
      <c r="L83" s="31"/>
      <c r="M83" s="10"/>
      <c r="N83" s="9"/>
      <c r="O83" s="25"/>
      <c r="P83" s="6"/>
    </row>
    <row r="84" spans="1:16" ht="12.75">
      <c r="A84" s="29"/>
      <c r="B84" s="50"/>
      <c r="C84" s="54"/>
      <c r="D84" s="59"/>
      <c r="E84" s="9"/>
      <c r="F84" s="9"/>
      <c r="G84" s="6"/>
      <c r="H84" s="39"/>
      <c r="I84" s="39"/>
      <c r="J84" s="29"/>
      <c r="K84" s="30"/>
      <c r="L84" s="31"/>
      <c r="M84" s="10"/>
      <c r="N84" s="9"/>
      <c r="O84" s="25"/>
      <c r="P84" s="6"/>
    </row>
    <row r="85" spans="1:16" ht="12.75">
      <c r="A85" s="29"/>
      <c r="B85" s="50"/>
      <c r="C85" s="54"/>
      <c r="D85" s="59"/>
      <c r="E85" s="9"/>
      <c r="F85" s="9"/>
      <c r="G85" s="6"/>
      <c r="H85" s="39"/>
      <c r="I85" s="39"/>
      <c r="J85" s="29"/>
      <c r="K85" s="30"/>
      <c r="L85" s="31"/>
      <c r="M85" s="10"/>
      <c r="N85" s="9"/>
      <c r="O85" s="25"/>
      <c r="P85" s="6"/>
    </row>
    <row r="86" spans="1:16" ht="12.75">
      <c r="A86" s="29"/>
      <c r="B86" s="50"/>
      <c r="C86" s="54"/>
      <c r="D86" s="59"/>
      <c r="E86" s="9"/>
      <c r="F86" s="9"/>
      <c r="G86" s="6"/>
      <c r="H86" s="39"/>
      <c r="I86" s="39"/>
      <c r="J86" s="29"/>
      <c r="K86" s="30"/>
      <c r="L86" s="31"/>
      <c r="M86" s="10"/>
      <c r="N86" s="9"/>
      <c r="O86" s="25"/>
      <c r="P86" s="6"/>
    </row>
    <row r="87" spans="1:16" ht="12.75">
      <c r="A87" s="29"/>
      <c r="B87" s="50"/>
      <c r="C87" s="54"/>
      <c r="D87" s="59"/>
      <c r="E87" s="9"/>
      <c r="F87" s="9"/>
      <c r="G87" s="6"/>
      <c r="H87" s="39"/>
      <c r="I87" s="39"/>
      <c r="J87" s="29"/>
      <c r="K87" s="30"/>
      <c r="L87" s="31"/>
      <c r="M87" s="10"/>
      <c r="N87" s="9"/>
      <c r="O87" s="25"/>
      <c r="P87" s="6"/>
    </row>
    <row r="88" spans="1:16" ht="12.75">
      <c r="A88" s="29"/>
      <c r="B88" s="50"/>
      <c r="C88" s="54"/>
      <c r="D88" s="59"/>
      <c r="E88" s="9"/>
      <c r="F88" s="9"/>
      <c r="G88" s="6"/>
      <c r="H88" s="39"/>
      <c r="I88" s="39"/>
      <c r="J88" s="29"/>
      <c r="K88" s="30"/>
      <c r="L88" s="31"/>
      <c r="M88" s="10"/>
      <c r="N88" s="9"/>
      <c r="O88" s="25"/>
      <c r="P88" s="6"/>
    </row>
    <row r="89" spans="1:16" ht="12.75">
      <c r="A89" s="29"/>
      <c r="B89" s="50"/>
      <c r="C89" s="54"/>
      <c r="D89" s="59"/>
      <c r="E89" s="9"/>
      <c r="F89" s="9"/>
      <c r="G89" s="6"/>
      <c r="H89" s="39"/>
      <c r="I89" s="39"/>
      <c r="J89" s="29"/>
      <c r="K89" s="30"/>
      <c r="L89" s="31"/>
      <c r="M89" s="10"/>
      <c r="N89" s="9"/>
      <c r="O89" s="25"/>
      <c r="P89" s="6"/>
    </row>
    <row r="90" spans="1:16" ht="12.75">
      <c r="A90" s="29"/>
      <c r="B90" s="50"/>
      <c r="C90" s="54"/>
      <c r="D90" s="59"/>
      <c r="E90" s="9"/>
      <c r="F90" s="9"/>
      <c r="G90" s="6"/>
      <c r="H90" s="39"/>
      <c r="I90" s="39"/>
      <c r="J90" s="29"/>
      <c r="K90" s="30"/>
      <c r="L90" s="31"/>
      <c r="M90" s="10"/>
      <c r="N90" s="9"/>
      <c r="O90" s="25"/>
      <c r="P90" s="6"/>
    </row>
    <row r="91" spans="1:16" ht="12.75">
      <c r="A91" s="29"/>
      <c r="B91" s="50"/>
      <c r="C91" s="54"/>
      <c r="D91" s="59"/>
      <c r="E91" s="9"/>
      <c r="F91" s="9"/>
      <c r="G91" s="6"/>
      <c r="H91" s="39"/>
      <c r="I91" s="39"/>
      <c r="J91" s="29"/>
      <c r="K91" s="30"/>
      <c r="L91" s="31"/>
      <c r="M91" s="10"/>
      <c r="N91" s="9"/>
      <c r="O91" s="25"/>
      <c r="P91" s="6"/>
    </row>
    <row r="92" spans="1:16" ht="12.75">
      <c r="A92" s="29"/>
      <c r="B92" s="50"/>
      <c r="C92" s="54"/>
      <c r="D92" s="59"/>
      <c r="E92" s="9"/>
      <c r="F92" s="9"/>
      <c r="G92" s="6"/>
      <c r="H92" s="39"/>
      <c r="I92" s="39"/>
      <c r="J92" s="29"/>
      <c r="K92" s="30"/>
      <c r="L92" s="31"/>
      <c r="M92" s="10"/>
      <c r="N92" s="9"/>
      <c r="O92" s="25"/>
      <c r="P92" s="6"/>
    </row>
    <row r="93" spans="1:16" ht="12.75">
      <c r="A93" s="29"/>
      <c r="B93" s="50"/>
      <c r="C93" s="54"/>
      <c r="D93" s="59"/>
      <c r="E93" s="9"/>
      <c r="F93" s="9"/>
      <c r="G93" s="6"/>
      <c r="H93" s="39"/>
      <c r="I93" s="39"/>
      <c r="J93" s="29"/>
      <c r="K93" s="30"/>
      <c r="L93" s="31"/>
      <c r="M93" s="10"/>
      <c r="N93" s="9"/>
      <c r="O93" s="25"/>
      <c r="P93" s="6"/>
    </row>
    <row r="94" spans="1:16" ht="12.75">
      <c r="A94" s="29"/>
      <c r="B94" s="50"/>
      <c r="C94" s="54"/>
      <c r="D94" s="59"/>
      <c r="E94" s="9"/>
      <c r="F94" s="9"/>
      <c r="G94" s="6"/>
      <c r="H94" s="39"/>
      <c r="I94" s="39"/>
      <c r="J94" s="29"/>
      <c r="K94" s="30"/>
      <c r="L94" s="31"/>
      <c r="M94" s="10"/>
      <c r="N94" s="9"/>
      <c r="O94" s="25"/>
      <c r="P94" s="6"/>
    </row>
    <row r="95" spans="1:16" ht="12.75">
      <c r="A95" s="29"/>
      <c r="B95" s="50"/>
      <c r="C95" s="54"/>
      <c r="D95" s="59"/>
      <c r="E95" s="9"/>
      <c r="F95" s="9"/>
      <c r="G95" s="6"/>
      <c r="H95" s="39"/>
      <c r="I95" s="39"/>
      <c r="J95" s="29"/>
      <c r="K95" s="30"/>
      <c r="L95" s="31"/>
      <c r="M95" s="10"/>
      <c r="N95" s="9"/>
      <c r="O95" s="25"/>
      <c r="P95" s="6"/>
    </row>
    <row r="96" spans="1:16" ht="12.75">
      <c r="A96" s="29"/>
      <c r="B96" s="50"/>
      <c r="C96" s="54"/>
      <c r="D96" s="59"/>
      <c r="E96" s="9"/>
      <c r="F96" s="9"/>
      <c r="G96" s="6"/>
      <c r="H96" s="39"/>
      <c r="I96" s="39"/>
      <c r="J96" s="29"/>
      <c r="K96" s="30"/>
      <c r="L96" s="31"/>
      <c r="M96" s="10"/>
      <c r="N96" s="9"/>
      <c r="O96" s="25"/>
      <c r="P96" s="6"/>
    </row>
    <row r="97" spans="1:16" ht="12.75">
      <c r="A97" s="29"/>
      <c r="B97" s="50"/>
      <c r="C97" s="54"/>
      <c r="D97" s="59"/>
      <c r="E97" s="9"/>
      <c r="F97" s="9"/>
      <c r="G97" s="6"/>
      <c r="H97" s="39"/>
      <c r="I97" s="39"/>
      <c r="J97" s="29"/>
      <c r="K97" s="30"/>
      <c r="L97" s="31"/>
      <c r="M97" s="10"/>
      <c r="N97" s="9"/>
      <c r="O97" s="25"/>
      <c r="P97" s="6"/>
    </row>
    <row r="98" spans="1:16" ht="12.75">
      <c r="A98" s="29"/>
      <c r="B98" s="50"/>
      <c r="C98" s="54"/>
      <c r="D98" s="59"/>
      <c r="E98" s="9"/>
      <c r="F98" s="9"/>
      <c r="G98" s="6"/>
      <c r="H98" s="39"/>
      <c r="I98" s="39"/>
      <c r="J98" s="29"/>
      <c r="K98" s="30"/>
      <c r="L98" s="31"/>
      <c r="M98" s="10"/>
      <c r="N98" s="9"/>
      <c r="O98" s="25"/>
      <c r="P98" s="6"/>
    </row>
    <row r="99" spans="1:16" ht="12.75">
      <c r="A99" s="29"/>
      <c r="B99" s="50"/>
      <c r="C99" s="54"/>
      <c r="D99" s="59"/>
      <c r="E99" s="9"/>
      <c r="F99" s="9"/>
      <c r="G99" s="6"/>
      <c r="H99" s="39"/>
      <c r="I99" s="39"/>
      <c r="J99" s="29"/>
      <c r="K99" s="30"/>
      <c r="L99" s="31"/>
      <c r="M99" s="10"/>
      <c r="N99" s="9"/>
      <c r="O99" s="25"/>
      <c r="P99" s="6"/>
    </row>
    <row r="100" spans="1:16" ht="12.75">
      <c r="A100" s="29"/>
      <c r="B100" s="50"/>
      <c r="C100" s="54"/>
      <c r="D100" s="59"/>
      <c r="E100" s="9"/>
      <c r="F100" s="9"/>
      <c r="G100" s="6"/>
      <c r="H100" s="39"/>
      <c r="I100" s="39"/>
      <c r="J100" s="29"/>
      <c r="K100" s="30"/>
      <c r="L100" s="31"/>
      <c r="M100" s="10"/>
      <c r="N100" s="9"/>
      <c r="O100" s="25"/>
      <c r="P100" s="6"/>
    </row>
    <row r="101" spans="1:16" ht="12.75">
      <c r="A101" s="29"/>
      <c r="B101" s="50"/>
      <c r="C101" s="54"/>
      <c r="D101" s="59"/>
      <c r="E101" s="9"/>
      <c r="F101" s="9"/>
      <c r="G101" s="6"/>
      <c r="H101" s="39"/>
      <c r="I101" s="39"/>
      <c r="J101" s="29"/>
      <c r="K101" s="30"/>
      <c r="L101" s="31"/>
      <c r="M101" s="10"/>
      <c r="N101" s="9"/>
      <c r="O101" s="25"/>
      <c r="P101" s="6"/>
    </row>
    <row r="102" spans="1:16" ht="12.75">
      <c r="A102" s="29"/>
      <c r="B102" s="50"/>
      <c r="C102" s="54"/>
      <c r="D102" s="59"/>
      <c r="E102" s="9"/>
      <c r="F102" s="9"/>
      <c r="G102" s="6"/>
      <c r="H102" s="39"/>
      <c r="I102" s="39"/>
      <c r="J102" s="29"/>
      <c r="K102" s="30"/>
      <c r="L102" s="31"/>
      <c r="M102" s="10"/>
      <c r="N102" s="9"/>
      <c r="O102" s="25"/>
      <c r="P102" s="6"/>
    </row>
    <row r="103" spans="1:16" ht="12.75">
      <c r="A103" s="29"/>
      <c r="B103" s="50"/>
      <c r="C103" s="54"/>
      <c r="D103" s="59"/>
      <c r="E103" s="9"/>
      <c r="F103" s="9"/>
      <c r="G103" s="6"/>
      <c r="H103" s="39"/>
      <c r="I103" s="39"/>
      <c r="J103" s="29"/>
      <c r="K103" s="30"/>
      <c r="L103" s="31"/>
      <c r="M103" s="10"/>
      <c r="N103" s="9"/>
      <c r="O103" s="25"/>
      <c r="P103" s="6"/>
    </row>
    <row r="104" spans="1:16" ht="12.75">
      <c r="A104" s="29"/>
      <c r="B104" s="50"/>
      <c r="C104" s="54"/>
      <c r="D104" s="59"/>
      <c r="E104" s="9"/>
      <c r="F104" s="9"/>
      <c r="G104" s="6"/>
      <c r="H104" s="39"/>
      <c r="I104" s="39"/>
      <c r="J104" s="29"/>
      <c r="K104" s="30"/>
      <c r="L104" s="31"/>
      <c r="M104" s="10"/>
      <c r="N104" s="9"/>
      <c r="O104" s="25"/>
      <c r="P104" s="6"/>
    </row>
    <row r="105" spans="1:16" ht="12.75">
      <c r="A105" s="29"/>
      <c r="B105" s="50"/>
      <c r="C105" s="54"/>
      <c r="D105" s="59"/>
      <c r="E105" s="9"/>
      <c r="F105" s="9"/>
      <c r="G105" s="6"/>
      <c r="H105" s="39"/>
      <c r="I105" s="39"/>
      <c r="J105" s="29"/>
      <c r="K105" s="30"/>
      <c r="L105" s="31"/>
      <c r="M105" s="10"/>
      <c r="N105" s="9"/>
      <c r="O105" s="25"/>
      <c r="P105" s="6"/>
    </row>
    <row r="106" spans="1:16" ht="12.75">
      <c r="A106" s="29"/>
      <c r="B106" s="50"/>
      <c r="C106" s="54"/>
      <c r="D106" s="59"/>
      <c r="E106" s="9"/>
      <c r="F106" s="9"/>
      <c r="G106" s="6"/>
      <c r="H106" s="39"/>
      <c r="I106" s="39"/>
      <c r="J106" s="29"/>
      <c r="K106" s="30"/>
      <c r="L106" s="31"/>
      <c r="M106" s="10"/>
      <c r="N106" s="9"/>
      <c r="O106" s="25"/>
      <c r="P106" s="6"/>
    </row>
    <row r="107" spans="1:16" ht="12.75">
      <c r="A107" s="29"/>
      <c r="B107" s="50"/>
      <c r="C107" s="54"/>
      <c r="D107" s="59"/>
      <c r="E107" s="9"/>
      <c r="F107" s="9"/>
      <c r="G107" s="6"/>
      <c r="H107" s="39"/>
      <c r="I107" s="39"/>
      <c r="J107" s="29"/>
      <c r="K107" s="30"/>
      <c r="L107" s="31"/>
      <c r="M107" s="10"/>
      <c r="N107" s="9"/>
      <c r="O107" s="25"/>
      <c r="P107" s="6"/>
    </row>
    <row r="108" spans="1:16" ht="12.75">
      <c r="A108" s="29"/>
      <c r="B108" s="50"/>
      <c r="C108" s="54"/>
      <c r="D108" s="59"/>
      <c r="E108" s="9"/>
      <c r="F108" s="9"/>
      <c r="G108" s="6"/>
      <c r="H108" s="39"/>
      <c r="I108" s="39"/>
      <c r="J108" s="29"/>
      <c r="K108" s="30"/>
      <c r="L108" s="31"/>
      <c r="M108" s="10"/>
      <c r="N108" s="9"/>
      <c r="O108" s="25"/>
      <c r="P108" s="6"/>
    </row>
    <row r="109" spans="1:16" ht="12.75">
      <c r="A109" s="29"/>
      <c r="B109" s="50"/>
      <c r="C109" s="54"/>
      <c r="D109" s="59"/>
      <c r="E109" s="9"/>
      <c r="F109" s="9"/>
      <c r="G109" s="6"/>
      <c r="H109" s="39"/>
      <c r="I109" s="39"/>
      <c r="J109" s="29"/>
      <c r="K109" s="30"/>
      <c r="L109" s="31"/>
      <c r="M109" s="10"/>
      <c r="N109" s="9"/>
      <c r="O109" s="25"/>
      <c r="P109" s="6"/>
    </row>
    <row r="110" spans="1:16" ht="12.75">
      <c r="A110" s="29"/>
      <c r="B110" s="50"/>
      <c r="C110" s="54"/>
      <c r="D110" s="59"/>
      <c r="E110" s="9"/>
      <c r="F110" s="9"/>
      <c r="G110" s="6"/>
      <c r="H110" s="39"/>
      <c r="I110" s="39"/>
      <c r="J110" s="29"/>
      <c r="K110" s="30"/>
      <c r="L110" s="31"/>
      <c r="M110" s="10"/>
      <c r="N110" s="9"/>
      <c r="O110" s="25"/>
      <c r="P110" s="6"/>
    </row>
    <row r="111" spans="1:16" ht="12.75">
      <c r="A111" s="29"/>
      <c r="B111" s="50"/>
      <c r="C111" s="54"/>
      <c r="D111" s="59"/>
      <c r="E111" s="9"/>
      <c r="F111" s="9"/>
      <c r="G111" s="6"/>
      <c r="H111" s="39"/>
      <c r="I111" s="39"/>
      <c r="J111" s="29"/>
      <c r="K111" s="30"/>
      <c r="L111" s="31"/>
      <c r="M111" s="10"/>
      <c r="N111" s="9"/>
      <c r="O111" s="25"/>
      <c r="P111" s="6"/>
    </row>
    <row r="112" spans="1:16" ht="12.75">
      <c r="A112" s="29"/>
      <c r="B112" s="50"/>
      <c r="C112" s="54"/>
      <c r="D112" s="59"/>
      <c r="E112" s="9"/>
      <c r="F112" s="9"/>
      <c r="G112" s="6"/>
      <c r="H112" s="39"/>
      <c r="I112" s="39"/>
      <c r="J112" s="29"/>
      <c r="K112" s="30"/>
      <c r="L112" s="31"/>
      <c r="M112" s="10"/>
      <c r="N112" s="9"/>
      <c r="O112" s="25"/>
      <c r="P112" s="6"/>
    </row>
    <row r="113" spans="1:16" ht="12.75">
      <c r="A113" s="29"/>
      <c r="B113" s="50"/>
      <c r="C113" s="54"/>
      <c r="D113" s="59"/>
      <c r="E113" s="9"/>
      <c r="F113" s="9"/>
      <c r="G113" s="6"/>
      <c r="H113" s="39"/>
      <c r="I113" s="39"/>
      <c r="J113" s="29"/>
      <c r="K113" s="30"/>
      <c r="L113" s="31"/>
      <c r="M113" s="10"/>
      <c r="N113" s="9"/>
      <c r="O113" s="25"/>
      <c r="P113" s="6"/>
    </row>
    <row r="114" spans="1:16" ht="12.75">
      <c r="A114" s="87" t="s">
        <v>291</v>
      </c>
      <c r="B114" s="87"/>
      <c r="C114" s="87"/>
      <c r="D114" s="87"/>
      <c r="E114" s="87"/>
      <c r="F114" s="87"/>
      <c r="G114" s="87"/>
      <c r="H114" s="87"/>
      <c r="I114" s="87"/>
      <c r="J114" s="93"/>
      <c r="K114" s="93"/>
      <c r="L114" s="93"/>
      <c r="M114" s="93"/>
      <c r="N114" s="93"/>
      <c r="O114" s="93"/>
      <c r="P114" s="93"/>
    </row>
    <row r="115" spans="1:16" ht="12.75">
      <c r="A115" s="32" t="s">
        <v>10</v>
      </c>
      <c r="B115" s="18">
        <v>1</v>
      </c>
      <c r="C115" s="55" t="s">
        <v>5</v>
      </c>
      <c r="D115" s="60">
        <f>D7*1.05</f>
        <v>1.344</v>
      </c>
      <c r="E115" s="33">
        <f>D115*E3</f>
        <v>803.7120000000001</v>
      </c>
      <c r="F115" s="33">
        <f>D115*F3</f>
        <v>832.1746567680001</v>
      </c>
      <c r="G115" s="3">
        <f>D115*G3</f>
        <v>901.7344719779237</v>
      </c>
      <c r="H115" s="62">
        <f aca="true" t="shared" si="2" ref="H115:H135">D115*H$3</f>
        <v>936.9021163850628</v>
      </c>
      <c r="I115" s="62">
        <f>D115*I$3</f>
        <v>1004.2719368679635</v>
      </c>
      <c r="J115" s="29"/>
      <c r="K115" s="34"/>
      <c r="L115" s="35"/>
      <c r="M115" s="10"/>
      <c r="N115" s="9"/>
      <c r="O115" s="25"/>
      <c r="P115" s="25"/>
    </row>
    <row r="116" spans="1:16" ht="12.75">
      <c r="A116" s="22" t="s">
        <v>11</v>
      </c>
      <c r="B116" s="8">
        <v>1</v>
      </c>
      <c r="C116" s="52" t="s">
        <v>6</v>
      </c>
      <c r="D116" s="58">
        <f>D8*1.05</f>
        <v>1.3965</v>
      </c>
      <c r="E116" s="3">
        <f>D116*E3</f>
        <v>835.1070000000001</v>
      </c>
      <c r="F116" s="3">
        <f>D116*F3</f>
        <v>864.6814792980001</v>
      </c>
      <c r="G116" s="3">
        <f>D116*G3</f>
        <v>936.9584747895614</v>
      </c>
      <c r="H116" s="62">
        <f t="shared" si="2"/>
        <v>973.4998553063542</v>
      </c>
      <c r="I116" s="62">
        <f>D116*I$3</f>
        <v>1043.5013094018682</v>
      </c>
      <c r="J116" s="29"/>
      <c r="K116" s="34"/>
      <c r="L116" s="35"/>
      <c r="M116" s="10"/>
      <c r="N116" s="9"/>
      <c r="O116" s="25"/>
      <c r="P116" s="25"/>
    </row>
    <row r="117" spans="1:16" ht="12.75">
      <c r="A117" s="22" t="s">
        <v>12</v>
      </c>
      <c r="B117" s="8">
        <v>1</v>
      </c>
      <c r="C117" s="52" t="s">
        <v>7</v>
      </c>
      <c r="D117" s="58">
        <f>D9*1.05</f>
        <v>1.4489999999999998</v>
      </c>
      <c r="E117" s="3">
        <f>D117*E3</f>
        <v>866.502</v>
      </c>
      <c r="F117" s="3">
        <f>D117*F3</f>
        <v>897.188301828</v>
      </c>
      <c r="G117" s="3">
        <f>D117*G3</f>
        <v>972.1824776011988</v>
      </c>
      <c r="H117" s="62">
        <f t="shared" si="2"/>
        <v>1010.0975942276456</v>
      </c>
      <c r="I117" s="62">
        <f>D117*I$3</f>
        <v>1082.730681935773</v>
      </c>
      <c r="J117" s="29"/>
      <c r="K117" s="34"/>
      <c r="L117" s="35"/>
      <c r="M117" s="10"/>
      <c r="N117" s="9"/>
      <c r="O117" s="25"/>
      <c r="P117" s="25"/>
    </row>
    <row r="118" spans="1:16" ht="12.75">
      <c r="A118" s="22" t="s">
        <v>13</v>
      </c>
      <c r="B118" s="8">
        <v>1</v>
      </c>
      <c r="C118" s="52" t="s">
        <v>8</v>
      </c>
      <c r="D118" s="58">
        <f>D10*1.05</f>
        <v>1.5015</v>
      </c>
      <c r="E118" s="3">
        <f>D118*E3</f>
        <v>897.897</v>
      </c>
      <c r="F118" s="3">
        <f>D118*F3</f>
        <v>929.6951243580002</v>
      </c>
      <c r="G118" s="3">
        <f>D118*G3</f>
        <v>1007.4064804128366</v>
      </c>
      <c r="H118" s="62">
        <f t="shared" si="2"/>
        <v>1046.6953331489372</v>
      </c>
      <c r="I118" s="62">
        <f>D118*I$3</f>
        <v>1121.960054469678</v>
      </c>
      <c r="J118" s="29"/>
      <c r="K118" s="34"/>
      <c r="L118" s="35"/>
      <c r="M118" s="10"/>
      <c r="N118" s="9"/>
      <c r="O118" s="25"/>
      <c r="P118" s="25"/>
    </row>
    <row r="119" spans="1:16" ht="12.75">
      <c r="A119" s="22" t="s">
        <v>14</v>
      </c>
      <c r="B119" s="8">
        <v>1</v>
      </c>
      <c r="C119" s="52" t="s">
        <v>9</v>
      </c>
      <c r="D119" s="58">
        <f>D11*1.05</f>
        <v>1.554</v>
      </c>
      <c r="E119" s="3">
        <f>D119*E3</f>
        <v>929.292</v>
      </c>
      <c r="F119" s="3">
        <f>D119*F3</f>
        <v>962.2019468880001</v>
      </c>
      <c r="G119" s="3">
        <f>D119*G3</f>
        <v>1042.6304832244741</v>
      </c>
      <c r="H119" s="62">
        <f t="shared" si="2"/>
        <v>1083.2930720702286</v>
      </c>
      <c r="I119" s="62">
        <f>D119*I$3</f>
        <v>1161.1894270035828</v>
      </c>
      <c r="J119" s="29"/>
      <c r="K119" s="34"/>
      <c r="L119" s="35"/>
      <c r="M119" s="10"/>
      <c r="N119" s="9"/>
      <c r="O119" s="25"/>
      <c r="P119" s="25"/>
    </row>
    <row r="120" spans="1:16" ht="12.75">
      <c r="A120" s="22"/>
      <c r="B120" s="8"/>
      <c r="C120" s="52"/>
      <c r="D120" s="58"/>
      <c r="E120" s="3"/>
      <c r="F120" s="3"/>
      <c r="G120" s="3"/>
      <c r="H120" s="82"/>
      <c r="I120" s="39"/>
      <c r="J120" s="29"/>
      <c r="K120" s="34"/>
      <c r="L120" s="35"/>
      <c r="M120" s="10"/>
      <c r="N120" s="9"/>
      <c r="O120" s="25"/>
      <c r="P120" s="25"/>
    </row>
    <row r="121" spans="1:16" ht="12.75">
      <c r="A121" s="22" t="s">
        <v>55</v>
      </c>
      <c r="B121" s="8">
        <v>2</v>
      </c>
      <c r="C121" s="52" t="s">
        <v>5</v>
      </c>
      <c r="D121" s="58">
        <f>D13*1.05</f>
        <v>1.5015</v>
      </c>
      <c r="E121" s="3">
        <f>D121*E3</f>
        <v>897.897</v>
      </c>
      <c r="F121" s="3">
        <f>D121*F3</f>
        <v>929.6951243580002</v>
      </c>
      <c r="G121" s="3">
        <f>D121*G3</f>
        <v>1007.4064804128366</v>
      </c>
      <c r="H121" s="62">
        <f t="shared" si="2"/>
        <v>1046.6953331489372</v>
      </c>
      <c r="I121" s="62">
        <f>D121*I$3</f>
        <v>1121.960054469678</v>
      </c>
      <c r="J121" s="29"/>
      <c r="K121" s="34"/>
      <c r="L121" s="35"/>
      <c r="M121" s="10"/>
      <c r="N121" s="9"/>
      <c r="O121" s="25"/>
      <c r="P121" s="25"/>
    </row>
    <row r="122" spans="1:16" ht="12.75">
      <c r="A122" s="22" t="s">
        <v>56</v>
      </c>
      <c r="B122" s="8">
        <v>2</v>
      </c>
      <c r="C122" s="52" t="s">
        <v>6</v>
      </c>
      <c r="D122" s="58">
        <f>D14*1.05</f>
        <v>1.554</v>
      </c>
      <c r="E122" s="3">
        <f>D122*E3</f>
        <v>929.292</v>
      </c>
      <c r="F122" s="3">
        <f>D122*F3</f>
        <v>962.2019468880001</v>
      </c>
      <c r="G122" s="3">
        <f>D122*G3</f>
        <v>1042.6304832244741</v>
      </c>
      <c r="H122" s="62">
        <f t="shared" si="2"/>
        <v>1083.2930720702286</v>
      </c>
      <c r="I122" s="62">
        <f>D122*I$3</f>
        <v>1161.1894270035828</v>
      </c>
      <c r="J122" s="29"/>
      <c r="K122" s="34"/>
      <c r="L122" s="35"/>
      <c r="M122" s="10"/>
      <c r="N122" s="9"/>
      <c r="O122" s="25"/>
      <c r="P122" s="25"/>
    </row>
    <row r="123" spans="1:16" ht="12.75">
      <c r="A123" s="22" t="s">
        <v>57</v>
      </c>
      <c r="B123" s="8">
        <v>2</v>
      </c>
      <c r="C123" s="52" t="s">
        <v>7</v>
      </c>
      <c r="D123" s="58">
        <f>D15*1.05</f>
        <v>1.6065</v>
      </c>
      <c r="E123" s="3">
        <f>D123*E3</f>
        <v>960.687</v>
      </c>
      <c r="F123" s="3">
        <f>D123*F3</f>
        <v>994.7087694180001</v>
      </c>
      <c r="G123" s="3">
        <f>D123*G3</f>
        <v>1077.854486036112</v>
      </c>
      <c r="H123" s="62">
        <f t="shared" si="2"/>
        <v>1119.8908109915203</v>
      </c>
      <c r="I123" s="62">
        <f>D123*I$3</f>
        <v>1200.4187995374875</v>
      </c>
      <c r="J123" s="29"/>
      <c r="K123" s="34"/>
      <c r="L123" s="35"/>
      <c r="M123" s="10"/>
      <c r="N123" s="9"/>
      <c r="O123" s="25"/>
      <c r="P123" s="25"/>
    </row>
    <row r="124" spans="1:16" ht="12.75">
      <c r="A124" s="22" t="s">
        <v>58</v>
      </c>
      <c r="B124" s="8">
        <v>2</v>
      </c>
      <c r="C124" s="52" t="s">
        <v>8</v>
      </c>
      <c r="D124" s="58">
        <f>D16*1.05</f>
        <v>1.6590000000000003</v>
      </c>
      <c r="E124" s="3">
        <f>D124*E3</f>
        <v>992.0820000000001</v>
      </c>
      <c r="F124" s="3">
        <f>D124*F3</f>
        <v>1027.2155919480003</v>
      </c>
      <c r="G124" s="3">
        <f>D124*G3</f>
        <v>1113.0784888477497</v>
      </c>
      <c r="H124" s="62">
        <f t="shared" si="2"/>
        <v>1156.4885499128118</v>
      </c>
      <c r="I124" s="62">
        <f>D124*I$3</f>
        <v>1239.6481720713925</v>
      </c>
      <c r="J124" s="29"/>
      <c r="K124" s="34"/>
      <c r="L124" s="35"/>
      <c r="M124" s="10"/>
      <c r="N124" s="9"/>
      <c r="O124" s="25"/>
      <c r="P124" s="25"/>
    </row>
    <row r="125" spans="1:16" ht="12.75">
      <c r="A125" s="22" t="s">
        <v>59</v>
      </c>
      <c r="B125" s="8">
        <v>2</v>
      </c>
      <c r="C125" s="52" t="s">
        <v>9</v>
      </c>
      <c r="D125" s="58">
        <f>D17*1.05</f>
        <v>1.7115</v>
      </c>
      <c r="E125" s="3">
        <f>D125*E3</f>
        <v>1023.477</v>
      </c>
      <c r="F125" s="3">
        <f>D125*F3</f>
        <v>1059.722414478</v>
      </c>
      <c r="G125" s="3">
        <f>D125*G3</f>
        <v>1148.3024916593872</v>
      </c>
      <c r="H125" s="62">
        <f t="shared" si="2"/>
        <v>1193.0862888341032</v>
      </c>
      <c r="I125" s="62">
        <f>D125*I$3</f>
        <v>1278.877544605297</v>
      </c>
      <c r="J125" s="29"/>
      <c r="K125" s="34"/>
      <c r="L125" s="35"/>
      <c r="M125" s="10"/>
      <c r="N125" s="9"/>
      <c r="O125" s="25"/>
      <c r="P125" s="25"/>
    </row>
    <row r="126" spans="1:16" ht="12.75">
      <c r="A126" s="22"/>
      <c r="B126" s="8"/>
      <c r="C126" s="52"/>
      <c r="D126" s="58"/>
      <c r="E126" s="3"/>
      <c r="F126" s="3"/>
      <c r="G126" s="3"/>
      <c r="H126" s="82"/>
      <c r="I126" s="39"/>
      <c r="J126" s="29"/>
      <c r="K126" s="34"/>
      <c r="L126" s="35"/>
      <c r="M126" s="10"/>
      <c r="N126" s="9"/>
      <c r="O126" s="25"/>
      <c r="P126" s="25"/>
    </row>
    <row r="127" spans="1:16" ht="12.75">
      <c r="A127" s="22" t="s">
        <v>60</v>
      </c>
      <c r="B127" s="8">
        <v>3</v>
      </c>
      <c r="C127" s="52" t="s">
        <v>5</v>
      </c>
      <c r="D127" s="58">
        <f>D19*1.05</f>
        <v>1.764</v>
      </c>
      <c r="E127" s="3">
        <f>D127*E3</f>
        <v>1054.872</v>
      </c>
      <c r="F127" s="3">
        <f>D127*F3</f>
        <v>1092.2292370080002</v>
      </c>
      <c r="G127" s="3">
        <f>D127*G3</f>
        <v>1183.5264944710248</v>
      </c>
      <c r="H127" s="62">
        <f t="shared" si="2"/>
        <v>1229.6840277553947</v>
      </c>
      <c r="I127" s="62">
        <f>D127*I$3</f>
        <v>1318.1069171392019</v>
      </c>
      <c r="J127" s="29"/>
      <c r="K127" s="34"/>
      <c r="L127" s="35"/>
      <c r="M127" s="10"/>
      <c r="N127" s="9"/>
      <c r="O127" s="25"/>
      <c r="P127" s="25"/>
    </row>
    <row r="128" spans="1:16" ht="12.75">
      <c r="A128" s="22" t="s">
        <v>61</v>
      </c>
      <c r="B128" s="8">
        <v>3</v>
      </c>
      <c r="C128" s="52" t="s">
        <v>6</v>
      </c>
      <c r="D128" s="58">
        <f>D20*1.05</f>
        <v>1.8165</v>
      </c>
      <c r="E128" s="3">
        <f>D128*E3</f>
        <v>1086.267</v>
      </c>
      <c r="F128" s="3">
        <f>D128*F3</f>
        <v>1124.736059538</v>
      </c>
      <c r="G128" s="3">
        <f>D128*G3</f>
        <v>1218.7504972826623</v>
      </c>
      <c r="H128" s="62">
        <f t="shared" si="2"/>
        <v>1266.2817666766862</v>
      </c>
      <c r="I128" s="62">
        <f>D128*I$3</f>
        <v>1357.3362896731069</v>
      </c>
      <c r="J128" s="29"/>
      <c r="K128" s="34"/>
      <c r="L128" s="35"/>
      <c r="M128" s="10"/>
      <c r="N128" s="9"/>
      <c r="O128" s="25"/>
      <c r="P128" s="25"/>
    </row>
    <row r="129" spans="1:16" ht="12.75">
      <c r="A129" s="22" t="s">
        <v>62</v>
      </c>
      <c r="B129" s="8">
        <v>3</v>
      </c>
      <c r="C129" s="52" t="s">
        <v>7</v>
      </c>
      <c r="D129" s="58">
        <f>D21*1.05</f>
        <v>1.8690000000000002</v>
      </c>
      <c r="E129" s="3">
        <f>D129*E3</f>
        <v>1117.662</v>
      </c>
      <c r="F129" s="3">
        <f>D129*F3</f>
        <v>1157.2428820680002</v>
      </c>
      <c r="G129" s="3">
        <f>D129*G3</f>
        <v>1253.9745000943</v>
      </c>
      <c r="H129" s="62">
        <f t="shared" si="2"/>
        <v>1302.8795055979779</v>
      </c>
      <c r="I129" s="62">
        <f>D129*I$3</f>
        <v>1396.5656622070117</v>
      </c>
      <c r="J129" s="29"/>
      <c r="K129" s="34"/>
      <c r="L129" s="35"/>
      <c r="M129" s="10"/>
      <c r="N129" s="9"/>
      <c r="O129" s="25"/>
      <c r="P129" s="25"/>
    </row>
    <row r="130" spans="1:16" ht="12.75">
      <c r="A130" s="22" t="s">
        <v>63</v>
      </c>
      <c r="B130" s="8">
        <v>3</v>
      </c>
      <c r="C130" s="52" t="s">
        <v>8</v>
      </c>
      <c r="D130" s="58">
        <f>D22*1.05</f>
        <v>1.9215000000000002</v>
      </c>
      <c r="E130" s="3">
        <f>D130*E3</f>
        <v>1149.057</v>
      </c>
      <c r="F130" s="3">
        <f>D130*F3</f>
        <v>1189.7497045980003</v>
      </c>
      <c r="G130" s="3">
        <f>D130*G3</f>
        <v>1289.1985029059379</v>
      </c>
      <c r="H130" s="62">
        <f t="shared" si="2"/>
        <v>1339.4772445192693</v>
      </c>
      <c r="I130" s="62">
        <f>D130*I$3</f>
        <v>1435.7950347409167</v>
      </c>
      <c r="J130" s="29"/>
      <c r="K130" s="34"/>
      <c r="L130" s="35"/>
      <c r="M130" s="10"/>
      <c r="N130" s="9"/>
      <c r="O130" s="25"/>
      <c r="P130" s="25"/>
    </row>
    <row r="131" spans="1:16" ht="12.75">
      <c r="A131" s="22" t="s">
        <v>64</v>
      </c>
      <c r="B131" s="8">
        <v>3</v>
      </c>
      <c r="C131" s="52" t="s">
        <v>9</v>
      </c>
      <c r="D131" s="58">
        <f>D23*1.05</f>
        <v>1.974</v>
      </c>
      <c r="E131" s="3">
        <f>D131*E3</f>
        <v>1180.452</v>
      </c>
      <c r="F131" s="3">
        <f>D131*F3</f>
        <v>1222.256527128</v>
      </c>
      <c r="G131" s="3">
        <f>D131*G3</f>
        <v>1324.4225057175754</v>
      </c>
      <c r="H131" s="62">
        <f t="shared" si="2"/>
        <v>1376.0749834405608</v>
      </c>
      <c r="I131" s="62">
        <f>D131*I$3</f>
        <v>1475.0244072748212</v>
      </c>
      <c r="J131" s="29"/>
      <c r="K131" s="34"/>
      <c r="L131" s="35"/>
      <c r="M131" s="10"/>
      <c r="N131" s="9"/>
      <c r="O131" s="25"/>
      <c r="P131" s="25"/>
    </row>
    <row r="132" spans="1:16" ht="12.75">
      <c r="A132" s="22"/>
      <c r="B132" s="8"/>
      <c r="C132" s="52"/>
      <c r="D132" s="58"/>
      <c r="E132" s="3"/>
      <c r="F132" s="3"/>
      <c r="G132" s="3"/>
      <c r="H132" s="82"/>
      <c r="I132" s="39"/>
      <c r="J132" s="29"/>
      <c r="K132" s="34"/>
      <c r="L132" s="35"/>
      <c r="M132" s="10"/>
      <c r="N132" s="9"/>
      <c r="O132" s="25"/>
      <c r="P132" s="25"/>
    </row>
    <row r="133" spans="1:16" ht="12.75">
      <c r="A133" s="22" t="s">
        <v>304</v>
      </c>
      <c r="B133" s="8">
        <v>3.5</v>
      </c>
      <c r="C133" s="52"/>
      <c r="D133" s="58">
        <v>1.79</v>
      </c>
      <c r="E133" s="3">
        <f>E3*D133</f>
        <v>1070.42</v>
      </c>
      <c r="F133" s="3">
        <f>D133*F3</f>
        <v>1108.32785388</v>
      </c>
      <c r="G133" s="3">
        <f>D133*G3</f>
        <v>1200.9707625301214</v>
      </c>
      <c r="H133" s="62">
        <f t="shared" si="2"/>
        <v>1247.8086222687962</v>
      </c>
      <c r="I133" s="62">
        <f>D133*I$3</f>
        <v>1337.5347968702786</v>
      </c>
      <c r="J133" s="29"/>
      <c r="K133" s="34"/>
      <c r="L133" s="35"/>
      <c r="M133" s="10"/>
      <c r="N133" s="9"/>
      <c r="O133" s="25"/>
      <c r="P133" s="25"/>
    </row>
    <row r="134" spans="1:16" ht="12.75">
      <c r="A134" s="22" t="s">
        <v>305</v>
      </c>
      <c r="B134" s="8">
        <v>3.5</v>
      </c>
      <c r="C134" s="52"/>
      <c r="D134" s="58">
        <v>1.84</v>
      </c>
      <c r="E134" s="3">
        <f>E3*D134</f>
        <v>1100.32</v>
      </c>
      <c r="F134" s="3">
        <f>D134*F3</f>
        <v>1139.2867324800002</v>
      </c>
      <c r="G134" s="3">
        <f>D134*G3</f>
        <v>1234.5174318745383</v>
      </c>
      <c r="H134" s="62">
        <f t="shared" si="2"/>
        <v>1282.6636117176454</v>
      </c>
      <c r="I134" s="62">
        <f>D134*I$3</f>
        <v>1374.8961040454262</v>
      </c>
      <c r="J134" s="29"/>
      <c r="K134" s="34"/>
      <c r="L134" s="35"/>
      <c r="M134" s="10"/>
      <c r="N134" s="9"/>
      <c r="O134" s="25"/>
      <c r="P134" s="25"/>
    </row>
    <row r="135" spans="1:16" ht="12.75">
      <c r="A135" s="22" t="s">
        <v>306</v>
      </c>
      <c r="B135" s="8">
        <v>3.5</v>
      </c>
      <c r="C135" s="52"/>
      <c r="D135" s="58">
        <v>1.89</v>
      </c>
      <c r="E135" s="3">
        <f>E3*D135</f>
        <v>1130.22</v>
      </c>
      <c r="F135" s="3">
        <f>D135*F3</f>
        <v>1170.2456110800001</v>
      </c>
      <c r="G135" s="3">
        <f>D135*G3</f>
        <v>1268.064101218955</v>
      </c>
      <c r="H135" s="62">
        <f t="shared" si="2"/>
        <v>1317.5186011664944</v>
      </c>
      <c r="I135" s="62">
        <f>D135*I$3</f>
        <v>1412.2574112205734</v>
      </c>
      <c r="J135" s="29"/>
      <c r="K135" s="34"/>
      <c r="L135" s="35"/>
      <c r="M135" s="10"/>
      <c r="N135" s="9"/>
      <c r="O135" s="25"/>
      <c r="P135" s="25"/>
    </row>
    <row r="136" spans="1:16" ht="12.75">
      <c r="A136" s="22" t="s">
        <v>307</v>
      </c>
      <c r="B136" s="8">
        <v>3.5</v>
      </c>
      <c r="C136" s="52"/>
      <c r="D136" s="58">
        <v>1.94</v>
      </c>
      <c r="E136" s="3">
        <f>E3*D136</f>
        <v>1160.12</v>
      </c>
      <c r="F136" s="3">
        <f>D136*F3</f>
        <v>1201.20448968</v>
      </c>
      <c r="G136" s="3">
        <f>D136*G3</f>
        <v>1301.610770563372</v>
      </c>
      <c r="H136" s="62">
        <f aca="true" t="shared" si="3" ref="H136:H199">D136*H$3</f>
        <v>1352.3735906153433</v>
      </c>
      <c r="I136" s="62">
        <f aca="true" t="shared" si="4" ref="I136:I199">D136*I$3</f>
        <v>1449.6187183957209</v>
      </c>
      <c r="J136" s="29"/>
      <c r="K136" s="34"/>
      <c r="L136" s="35"/>
      <c r="M136" s="10"/>
      <c r="N136" s="9"/>
      <c r="O136" s="25"/>
      <c r="P136" s="25"/>
    </row>
    <row r="137" spans="1:16" ht="12.75">
      <c r="A137" s="22" t="s">
        <v>308</v>
      </c>
      <c r="B137" s="8">
        <v>3.5</v>
      </c>
      <c r="C137" s="52"/>
      <c r="D137" s="58">
        <v>2</v>
      </c>
      <c r="E137" s="3">
        <f>E3*D137</f>
        <v>1196</v>
      </c>
      <c r="F137" s="3">
        <f>D137*F3</f>
        <v>1238.355144</v>
      </c>
      <c r="G137" s="3">
        <f>D137*G3</f>
        <v>1341.866773776672</v>
      </c>
      <c r="H137" s="62">
        <f t="shared" si="3"/>
        <v>1394.1995779539623</v>
      </c>
      <c r="I137" s="62">
        <f t="shared" si="4"/>
        <v>1494.452287005898</v>
      </c>
      <c r="J137" s="29"/>
      <c r="K137" s="34"/>
      <c r="L137" s="35"/>
      <c r="M137" s="10"/>
      <c r="N137" s="9"/>
      <c r="O137" s="25"/>
      <c r="P137" s="25"/>
    </row>
    <row r="138" spans="1:16" ht="12.75">
      <c r="A138" s="22"/>
      <c r="B138" s="8"/>
      <c r="C138" s="52"/>
      <c r="D138" s="58"/>
      <c r="E138" s="3"/>
      <c r="F138" s="3"/>
      <c r="G138" s="3"/>
      <c r="H138" s="82"/>
      <c r="I138" s="39"/>
      <c r="J138" s="29"/>
      <c r="K138" s="34"/>
      <c r="L138" s="35"/>
      <c r="M138" s="10"/>
      <c r="N138" s="9"/>
      <c r="O138" s="25"/>
      <c r="P138" s="25"/>
    </row>
    <row r="139" spans="1:16" ht="12.75">
      <c r="A139" s="22" t="s">
        <v>65</v>
      </c>
      <c r="B139" s="8">
        <v>4</v>
      </c>
      <c r="C139" s="52" t="s">
        <v>5</v>
      </c>
      <c r="D139" s="58">
        <f>D31*1.05</f>
        <v>1.9949999999999999</v>
      </c>
      <c r="E139" s="3">
        <f>D139*E3</f>
        <v>1193.01</v>
      </c>
      <c r="F139" s="3">
        <f>D139*F3</f>
        <v>1235.25925614</v>
      </c>
      <c r="G139" s="3">
        <f>D139*G3</f>
        <v>1338.5121068422302</v>
      </c>
      <c r="H139" s="62">
        <f t="shared" si="3"/>
        <v>1390.7140790090773</v>
      </c>
      <c r="I139" s="62">
        <f t="shared" si="4"/>
        <v>1490.716156288383</v>
      </c>
      <c r="J139" s="29"/>
      <c r="K139" s="34"/>
      <c r="L139" s="35"/>
      <c r="M139" s="10"/>
      <c r="N139" s="9"/>
      <c r="O139" s="25"/>
      <c r="P139" s="25"/>
    </row>
    <row r="140" spans="1:16" ht="12.75">
      <c r="A140" s="22" t="s">
        <v>66</v>
      </c>
      <c r="B140" s="8">
        <v>4</v>
      </c>
      <c r="C140" s="52" t="s">
        <v>6</v>
      </c>
      <c r="D140" s="58">
        <f>D32*1.05</f>
        <v>2.0265</v>
      </c>
      <c r="E140" s="3">
        <f>D140*E3</f>
        <v>1211.847</v>
      </c>
      <c r="F140" s="3">
        <f>D140*F3</f>
        <v>1254.7633496580002</v>
      </c>
      <c r="G140" s="3">
        <f>D140*G3</f>
        <v>1359.646508529213</v>
      </c>
      <c r="H140" s="62">
        <f t="shared" si="3"/>
        <v>1412.6727223618523</v>
      </c>
      <c r="I140" s="62">
        <f t="shared" si="4"/>
        <v>1514.253779808726</v>
      </c>
      <c r="J140" s="29"/>
      <c r="K140" s="34"/>
      <c r="L140" s="35"/>
      <c r="M140" s="10"/>
      <c r="N140" s="9"/>
      <c r="O140" s="25"/>
      <c r="P140" s="25"/>
    </row>
    <row r="141" spans="1:16" ht="12.75">
      <c r="A141" s="22" t="s">
        <v>67</v>
      </c>
      <c r="B141" s="8">
        <v>4</v>
      </c>
      <c r="C141" s="52" t="s">
        <v>7</v>
      </c>
      <c r="D141" s="58">
        <f>D33*1.05</f>
        <v>2.079</v>
      </c>
      <c r="E141" s="3">
        <f>D141*E3</f>
        <v>1243.2420000000002</v>
      </c>
      <c r="F141" s="3">
        <f>D141*F3</f>
        <v>1287.2701721880003</v>
      </c>
      <c r="G141" s="3">
        <f>D141*G3</f>
        <v>1394.8705113408507</v>
      </c>
      <c r="H141" s="62">
        <f t="shared" si="3"/>
        <v>1449.270461283144</v>
      </c>
      <c r="I141" s="62">
        <f t="shared" si="4"/>
        <v>1553.483152342631</v>
      </c>
      <c r="J141" s="29"/>
      <c r="K141" s="34"/>
      <c r="L141" s="35"/>
      <c r="M141" s="10"/>
      <c r="N141" s="9"/>
      <c r="O141" s="25"/>
      <c r="P141" s="25"/>
    </row>
    <row r="142" spans="1:16" ht="12.75">
      <c r="A142" s="22" t="s">
        <v>68</v>
      </c>
      <c r="B142" s="8">
        <v>4</v>
      </c>
      <c r="C142" s="52" t="s">
        <v>8</v>
      </c>
      <c r="D142" s="58">
        <f>D34*1.05</f>
        <v>2.1315</v>
      </c>
      <c r="E142" s="3">
        <f>D142*E3</f>
        <v>1274.637</v>
      </c>
      <c r="F142" s="3">
        <f>D142*F3</f>
        <v>1319.7769947180002</v>
      </c>
      <c r="G142" s="3">
        <f>D142*G3</f>
        <v>1430.0945141524883</v>
      </c>
      <c r="H142" s="62">
        <f t="shared" si="3"/>
        <v>1485.8682002044352</v>
      </c>
      <c r="I142" s="62">
        <f t="shared" si="4"/>
        <v>1592.7125248765356</v>
      </c>
      <c r="J142" s="29"/>
      <c r="K142" s="34"/>
      <c r="L142" s="35"/>
      <c r="M142" s="10"/>
      <c r="N142" s="9"/>
      <c r="O142" s="25"/>
      <c r="P142" s="25"/>
    </row>
    <row r="143" spans="1:16" ht="12.75">
      <c r="A143" s="22" t="s">
        <v>69</v>
      </c>
      <c r="B143" s="8">
        <v>4</v>
      </c>
      <c r="C143" s="52" t="s">
        <v>9</v>
      </c>
      <c r="D143" s="58">
        <f>D35*1.05</f>
        <v>2.184</v>
      </c>
      <c r="E143" s="3">
        <f>D143*E3</f>
        <v>1306.0320000000002</v>
      </c>
      <c r="F143" s="3">
        <f>D143*F3</f>
        <v>1352.2838172480003</v>
      </c>
      <c r="G143" s="3">
        <f>D143*G3</f>
        <v>1465.318516964126</v>
      </c>
      <c r="H143" s="62">
        <f t="shared" si="3"/>
        <v>1522.465939125727</v>
      </c>
      <c r="I143" s="62">
        <f t="shared" si="4"/>
        <v>1631.9418974104406</v>
      </c>
      <c r="J143" s="29"/>
      <c r="K143" s="34"/>
      <c r="L143" s="35"/>
      <c r="M143" s="10"/>
      <c r="N143" s="9"/>
      <c r="O143" s="25"/>
      <c r="P143" s="25"/>
    </row>
    <row r="144" spans="1:16" ht="12.75">
      <c r="A144" s="22"/>
      <c r="B144" s="8"/>
      <c r="C144" s="52"/>
      <c r="D144" s="58"/>
      <c r="E144" s="3"/>
      <c r="F144" s="3"/>
      <c r="G144" s="3"/>
      <c r="H144" s="82"/>
      <c r="I144" s="39"/>
      <c r="J144" s="29"/>
      <c r="K144" s="34"/>
      <c r="L144" s="35"/>
      <c r="M144" s="10"/>
      <c r="N144" s="9"/>
      <c r="O144" s="25"/>
      <c r="P144" s="25"/>
    </row>
    <row r="145" spans="1:16" ht="12.75">
      <c r="A145" s="22" t="s">
        <v>70</v>
      </c>
      <c r="B145" s="8">
        <v>4.5</v>
      </c>
      <c r="C145" s="52" t="s">
        <v>5</v>
      </c>
      <c r="D145" s="58">
        <f>D37*1.05</f>
        <v>3.1710000000000003</v>
      </c>
      <c r="E145" s="3">
        <f>D145*E3</f>
        <v>1896.2580000000003</v>
      </c>
      <c r="F145" s="3">
        <f>D145*F3</f>
        <v>1963.4120808120003</v>
      </c>
      <c r="G145" s="3">
        <f>D145*G3</f>
        <v>2127.5297698229137</v>
      </c>
      <c r="H145" s="62">
        <f t="shared" si="3"/>
        <v>2210.503430846007</v>
      </c>
      <c r="I145" s="62">
        <f t="shared" si="4"/>
        <v>2369.4541010478515</v>
      </c>
      <c r="J145" s="29"/>
      <c r="K145" s="34"/>
      <c r="L145" s="35"/>
      <c r="M145" s="10"/>
      <c r="N145" s="9"/>
      <c r="O145" s="25"/>
      <c r="P145" s="25"/>
    </row>
    <row r="146" spans="1:16" ht="12.75">
      <c r="A146" s="22" t="s">
        <v>71</v>
      </c>
      <c r="B146" s="8">
        <v>4.5</v>
      </c>
      <c r="C146" s="52" t="s">
        <v>6</v>
      </c>
      <c r="D146" s="58">
        <f>D38*1.05</f>
        <v>3.2235</v>
      </c>
      <c r="E146" s="3">
        <f>D146*E3</f>
        <v>1927.653</v>
      </c>
      <c r="F146" s="3">
        <f>D146*F3</f>
        <v>1995.9189033420002</v>
      </c>
      <c r="G146" s="3">
        <f>D146*G3</f>
        <v>2162.7537726345513</v>
      </c>
      <c r="H146" s="62">
        <f t="shared" si="3"/>
        <v>2247.101169767299</v>
      </c>
      <c r="I146" s="62">
        <f t="shared" si="4"/>
        <v>2408.683473581756</v>
      </c>
      <c r="J146" s="29"/>
      <c r="K146" s="34"/>
      <c r="L146" s="35"/>
      <c r="M146" s="10"/>
      <c r="N146" s="9"/>
      <c r="O146" s="25"/>
      <c r="P146" s="25"/>
    </row>
    <row r="147" spans="1:16" ht="12.75">
      <c r="A147" s="22" t="s">
        <v>72</v>
      </c>
      <c r="B147" s="8">
        <v>4.5</v>
      </c>
      <c r="C147" s="52" t="s">
        <v>7</v>
      </c>
      <c r="D147" s="58">
        <f>D39*1.05</f>
        <v>3.2760000000000002</v>
      </c>
      <c r="E147" s="3">
        <f>D147*E3</f>
        <v>1959.0480000000002</v>
      </c>
      <c r="F147" s="3">
        <f>D147*F3</f>
        <v>2028.4257258720004</v>
      </c>
      <c r="G147" s="3">
        <f>D147*G3</f>
        <v>2197.977775446189</v>
      </c>
      <c r="H147" s="62">
        <f t="shared" si="3"/>
        <v>2283.6989086885906</v>
      </c>
      <c r="I147" s="62">
        <f t="shared" si="4"/>
        <v>2447.912846115661</v>
      </c>
      <c r="J147" s="29"/>
      <c r="K147" s="34"/>
      <c r="L147" s="35"/>
      <c r="M147" s="10"/>
      <c r="N147" s="9"/>
      <c r="O147" s="25"/>
      <c r="P147" s="25"/>
    </row>
    <row r="148" spans="1:16" ht="12.75">
      <c r="A148" s="22" t="s">
        <v>73</v>
      </c>
      <c r="B148" s="8">
        <v>4.5</v>
      </c>
      <c r="C148" s="52" t="s">
        <v>8</v>
      </c>
      <c r="D148" s="58">
        <f>D40*1.05</f>
        <v>3.3285</v>
      </c>
      <c r="E148" s="3">
        <f>D148*E3</f>
        <v>1990.443</v>
      </c>
      <c r="F148" s="3">
        <f>D148*F3</f>
        <v>2060.932548402</v>
      </c>
      <c r="G148" s="3">
        <f>D148*G3</f>
        <v>2233.2017782578264</v>
      </c>
      <c r="H148" s="62">
        <f t="shared" si="3"/>
        <v>2320.296647609882</v>
      </c>
      <c r="I148" s="62">
        <f t="shared" si="4"/>
        <v>2487.1422186495656</v>
      </c>
      <c r="J148" s="29"/>
      <c r="K148" s="34"/>
      <c r="L148" s="35"/>
      <c r="M148" s="10"/>
      <c r="N148" s="9"/>
      <c r="O148" s="25"/>
      <c r="P148" s="25"/>
    </row>
    <row r="149" spans="1:16" ht="12.75">
      <c r="A149" s="22" t="s">
        <v>74</v>
      </c>
      <c r="B149" s="8">
        <v>4.5</v>
      </c>
      <c r="C149" s="52" t="s">
        <v>9</v>
      </c>
      <c r="D149" s="58">
        <f>D41*1.05</f>
        <v>3.3810000000000002</v>
      </c>
      <c r="E149" s="3">
        <f>D149*E3</f>
        <v>2021.8380000000002</v>
      </c>
      <c r="F149" s="3">
        <f>D149*F3</f>
        <v>2093.439370932</v>
      </c>
      <c r="G149" s="3">
        <f>D149*G3</f>
        <v>2268.4257810694644</v>
      </c>
      <c r="H149" s="62">
        <f t="shared" si="3"/>
        <v>2356.8943865311735</v>
      </c>
      <c r="I149" s="62">
        <f t="shared" si="4"/>
        <v>2526.3715911834706</v>
      </c>
      <c r="J149" s="29"/>
      <c r="K149" s="34"/>
      <c r="L149" s="35"/>
      <c r="M149" s="10"/>
      <c r="N149" s="9"/>
      <c r="O149" s="25"/>
      <c r="P149" s="25"/>
    </row>
    <row r="150" spans="1:16" ht="12.75">
      <c r="A150" s="22"/>
      <c r="B150" s="8"/>
      <c r="C150" s="52"/>
      <c r="D150" s="58"/>
      <c r="E150" s="3"/>
      <c r="F150" s="3"/>
      <c r="G150" s="3"/>
      <c r="H150" s="82"/>
      <c r="I150" s="39"/>
      <c r="J150" s="29"/>
      <c r="K150" s="34"/>
      <c r="L150" s="35"/>
      <c r="M150" s="10"/>
      <c r="N150" s="9"/>
      <c r="O150" s="25"/>
      <c r="P150" s="25"/>
    </row>
    <row r="151" spans="1:16" ht="12.75">
      <c r="A151" s="22" t="s">
        <v>75</v>
      </c>
      <c r="B151" s="46">
        <v>5</v>
      </c>
      <c r="C151" s="53" t="s">
        <v>5</v>
      </c>
      <c r="D151" s="58">
        <f>D43*1.05</f>
        <v>5.124</v>
      </c>
      <c r="E151" s="3">
        <f>D151*E3</f>
        <v>3064.1519999999996</v>
      </c>
      <c r="F151" s="3">
        <f>D151*F3</f>
        <v>3172.665878928</v>
      </c>
      <c r="G151" s="3">
        <f>D151*G3</f>
        <v>3437.8626744158337</v>
      </c>
      <c r="H151" s="62">
        <f t="shared" si="3"/>
        <v>3571.9393187180513</v>
      </c>
      <c r="I151" s="62">
        <f t="shared" si="4"/>
        <v>3828.78675930911</v>
      </c>
      <c r="J151" s="29"/>
      <c r="K151" s="30"/>
      <c r="L151" s="31"/>
      <c r="M151" s="10"/>
      <c r="N151" s="9"/>
      <c r="O151" s="25"/>
      <c r="P151" s="25"/>
    </row>
    <row r="152" spans="1:16" ht="12.75">
      <c r="A152" s="22" t="s">
        <v>76</v>
      </c>
      <c r="B152" s="46">
        <v>5</v>
      </c>
      <c r="C152" s="53" t="s">
        <v>6</v>
      </c>
      <c r="D152" s="58">
        <f>D44*1.05</f>
        <v>5.1765</v>
      </c>
      <c r="E152" s="3">
        <f>D152*E3</f>
        <v>3095.547</v>
      </c>
      <c r="F152" s="3">
        <f>D152*F3</f>
        <v>3205.172701458</v>
      </c>
      <c r="G152" s="3">
        <f>D152*G3</f>
        <v>3473.0866772274712</v>
      </c>
      <c r="H152" s="62">
        <f t="shared" si="3"/>
        <v>3608.537057639343</v>
      </c>
      <c r="I152" s="62">
        <f t="shared" si="4"/>
        <v>3868.016131843015</v>
      </c>
      <c r="J152" s="29"/>
      <c r="K152" s="30"/>
      <c r="L152" s="31"/>
      <c r="M152" s="10"/>
      <c r="N152" s="9"/>
      <c r="O152" s="25"/>
      <c r="P152" s="25"/>
    </row>
    <row r="153" spans="1:16" ht="12.75">
      <c r="A153" s="22" t="s">
        <v>77</v>
      </c>
      <c r="B153" s="46">
        <v>5</v>
      </c>
      <c r="C153" s="53" t="s">
        <v>7</v>
      </c>
      <c r="D153" s="58">
        <f>D45*1.05</f>
        <v>5.229000000000001</v>
      </c>
      <c r="E153" s="3">
        <f>D153*E3</f>
        <v>3126.9420000000005</v>
      </c>
      <c r="F153" s="3">
        <f>D153*F3</f>
        <v>3237.6795239880007</v>
      </c>
      <c r="G153" s="3">
        <f>D153*G3</f>
        <v>3508.3106800391097</v>
      </c>
      <c r="H153" s="62">
        <f t="shared" si="3"/>
        <v>3645.134796560635</v>
      </c>
      <c r="I153" s="62">
        <f t="shared" si="4"/>
        <v>3907.245504376921</v>
      </c>
      <c r="J153" s="29"/>
      <c r="K153" s="30"/>
      <c r="L153" s="31"/>
      <c r="M153" s="10"/>
      <c r="N153" s="9"/>
      <c r="O153" s="25"/>
      <c r="P153" s="25"/>
    </row>
    <row r="154" spans="1:16" ht="12.75">
      <c r="A154" s="22" t="s">
        <v>78</v>
      </c>
      <c r="B154" s="46">
        <v>5</v>
      </c>
      <c r="C154" s="53" t="s">
        <v>8</v>
      </c>
      <c r="D154" s="58">
        <f>D46*1.05</f>
        <v>5.2815</v>
      </c>
      <c r="E154" s="3">
        <f>D154*E3</f>
        <v>3158.337</v>
      </c>
      <c r="F154" s="3">
        <f>D154*F3</f>
        <v>3270.1863465180004</v>
      </c>
      <c r="G154" s="3">
        <f>D154*G3</f>
        <v>3543.534682850747</v>
      </c>
      <c r="H154" s="62">
        <f t="shared" si="3"/>
        <v>3681.732535481926</v>
      </c>
      <c r="I154" s="62">
        <f t="shared" si="4"/>
        <v>3946.474876910825</v>
      </c>
      <c r="J154" s="29"/>
      <c r="K154" s="30"/>
      <c r="L154" s="31"/>
      <c r="M154" s="10"/>
      <c r="N154" s="9"/>
      <c r="O154" s="25"/>
      <c r="P154" s="25"/>
    </row>
    <row r="155" spans="1:16" ht="12.75">
      <c r="A155" s="22" t="s">
        <v>79</v>
      </c>
      <c r="B155" s="46">
        <v>5</v>
      </c>
      <c r="C155" s="53" t="s">
        <v>9</v>
      </c>
      <c r="D155" s="58">
        <f>D47*1.05</f>
        <v>5.3340000000000005</v>
      </c>
      <c r="E155" s="3">
        <f>D155*E3</f>
        <v>3189.7320000000004</v>
      </c>
      <c r="F155" s="3">
        <f>D155*F3</f>
        <v>3302.6931690480005</v>
      </c>
      <c r="G155" s="3">
        <f>D155*G3</f>
        <v>3578.758685662385</v>
      </c>
      <c r="H155" s="62">
        <f t="shared" si="3"/>
        <v>3718.3302744032176</v>
      </c>
      <c r="I155" s="62">
        <f t="shared" si="4"/>
        <v>3985.70424944473</v>
      </c>
      <c r="J155" s="29"/>
      <c r="K155" s="30"/>
      <c r="L155" s="31"/>
      <c r="M155" s="10"/>
      <c r="N155" s="9"/>
      <c r="O155" s="25"/>
      <c r="P155" s="25"/>
    </row>
    <row r="156" spans="1:16" ht="12.75">
      <c r="A156" s="22"/>
      <c r="B156" s="46"/>
      <c r="C156" s="53"/>
      <c r="D156" s="58"/>
      <c r="E156" s="3"/>
      <c r="F156" s="3"/>
      <c r="G156" s="3"/>
      <c r="H156" s="82"/>
      <c r="I156" s="39"/>
      <c r="J156" s="29"/>
      <c r="K156" s="30"/>
      <c r="L156" s="31"/>
      <c r="M156" s="10"/>
      <c r="N156" s="9"/>
      <c r="O156" s="25"/>
      <c r="P156" s="25"/>
    </row>
    <row r="157" spans="1:16" ht="12.75">
      <c r="A157" s="22" t="s">
        <v>80</v>
      </c>
      <c r="B157" s="46">
        <v>6</v>
      </c>
      <c r="C157" s="53" t="s">
        <v>5</v>
      </c>
      <c r="D157" s="58">
        <f>D49*1.05</f>
        <v>6.8355</v>
      </c>
      <c r="E157" s="3">
        <f>D157*E3</f>
        <v>4087.629</v>
      </c>
      <c r="F157" s="3">
        <f>D157*F3</f>
        <v>4232.388293406</v>
      </c>
      <c r="G157" s="3">
        <f>D157*G3</f>
        <v>4586.16516607522</v>
      </c>
      <c r="H157" s="62">
        <f t="shared" si="3"/>
        <v>4765.025607552155</v>
      </c>
      <c r="I157" s="62">
        <f t="shared" si="4"/>
        <v>5107.664303914407</v>
      </c>
      <c r="J157" s="29"/>
      <c r="K157" s="30"/>
      <c r="L157" s="31"/>
      <c r="M157" s="10"/>
      <c r="N157" s="9"/>
      <c r="O157" s="25"/>
      <c r="P157" s="25"/>
    </row>
    <row r="158" spans="1:16" ht="12.75">
      <c r="A158" s="22" t="s">
        <v>81</v>
      </c>
      <c r="B158" s="46">
        <v>6</v>
      </c>
      <c r="C158" s="53" t="s">
        <v>6</v>
      </c>
      <c r="D158" s="58">
        <f>D50*1.05</f>
        <v>6.888</v>
      </c>
      <c r="E158" s="3">
        <f>D158*E3</f>
        <v>4119.024</v>
      </c>
      <c r="F158" s="3">
        <f>D158*F3</f>
        <v>4264.895115936</v>
      </c>
      <c r="G158" s="3">
        <f>D158*G3</f>
        <v>4621.389168886859</v>
      </c>
      <c r="H158" s="62">
        <f t="shared" si="3"/>
        <v>4801.623346473446</v>
      </c>
      <c r="I158" s="62">
        <f t="shared" si="4"/>
        <v>5146.893676448312</v>
      </c>
      <c r="J158" s="29"/>
      <c r="K158" s="30"/>
      <c r="L158" s="31"/>
      <c r="M158" s="10"/>
      <c r="N158" s="9"/>
      <c r="O158" s="25"/>
      <c r="P158" s="25"/>
    </row>
    <row r="159" spans="1:16" ht="12.75">
      <c r="A159" s="22" t="s">
        <v>83</v>
      </c>
      <c r="B159" s="46">
        <v>6</v>
      </c>
      <c r="C159" s="53" t="s">
        <v>7</v>
      </c>
      <c r="D159" s="58">
        <f>D51*1.05</f>
        <v>6.940500000000001</v>
      </c>
      <c r="E159" s="3">
        <f>D159*E3</f>
        <v>4150.419000000001</v>
      </c>
      <c r="F159" s="3">
        <f>D159*F3</f>
        <v>4297.401938466001</v>
      </c>
      <c r="G159" s="3">
        <f>D159*G3</f>
        <v>4656.613171698496</v>
      </c>
      <c r="H159" s="62">
        <f t="shared" si="3"/>
        <v>4838.221085394738</v>
      </c>
      <c r="I159" s="62">
        <f t="shared" si="4"/>
        <v>5186.123048982218</v>
      </c>
      <c r="J159" s="29"/>
      <c r="K159" s="30"/>
      <c r="L159" s="31"/>
      <c r="M159" s="10"/>
      <c r="N159" s="9"/>
      <c r="O159" s="25"/>
      <c r="P159" s="25"/>
    </row>
    <row r="160" spans="1:16" ht="12.75">
      <c r="A160" s="22" t="s">
        <v>84</v>
      </c>
      <c r="B160" s="46">
        <v>6</v>
      </c>
      <c r="C160" s="53" t="s">
        <v>8</v>
      </c>
      <c r="D160" s="58">
        <f>D52*1.05</f>
        <v>6.993</v>
      </c>
      <c r="E160" s="3">
        <f>D160*E3</f>
        <v>4181.814</v>
      </c>
      <c r="F160" s="3">
        <f>D160*F3</f>
        <v>4329.908760996001</v>
      </c>
      <c r="G160" s="3">
        <f>D160*G3</f>
        <v>4691.837174510134</v>
      </c>
      <c r="H160" s="62">
        <f t="shared" si="3"/>
        <v>4874.818824316029</v>
      </c>
      <c r="I160" s="62">
        <f t="shared" si="4"/>
        <v>5225.352421516122</v>
      </c>
      <c r="J160" s="29"/>
      <c r="K160" s="30"/>
      <c r="L160" s="31"/>
      <c r="M160" s="10"/>
      <c r="N160" s="9"/>
      <c r="O160" s="25"/>
      <c r="P160" s="25"/>
    </row>
    <row r="161" spans="1:16" ht="12.75">
      <c r="A161" s="22" t="s">
        <v>85</v>
      </c>
      <c r="B161" s="46">
        <v>6</v>
      </c>
      <c r="C161" s="53" t="s">
        <v>9</v>
      </c>
      <c r="D161" s="58">
        <f>D53*1.05</f>
        <v>7.0455000000000005</v>
      </c>
      <c r="E161" s="3">
        <f>D161*E3</f>
        <v>4213.209000000001</v>
      </c>
      <c r="F161" s="3">
        <f>D161*F3</f>
        <v>4362.415583526001</v>
      </c>
      <c r="G161" s="3">
        <f>D161*G3</f>
        <v>4727.0611773217715</v>
      </c>
      <c r="H161" s="62">
        <f t="shared" si="3"/>
        <v>4911.416563237321</v>
      </c>
      <c r="I161" s="62">
        <f t="shared" si="4"/>
        <v>5264.581794050027</v>
      </c>
      <c r="J161" s="29"/>
      <c r="K161" s="30"/>
      <c r="L161" s="31"/>
      <c r="M161" s="10"/>
      <c r="N161" s="9"/>
      <c r="O161" s="25"/>
      <c r="P161" s="25"/>
    </row>
    <row r="162" spans="1:16" ht="12.75">
      <c r="A162" s="22"/>
      <c r="B162" s="46"/>
      <c r="C162" s="53"/>
      <c r="D162" s="58"/>
      <c r="E162" s="3"/>
      <c r="F162" s="3"/>
      <c r="G162" s="3"/>
      <c r="H162" s="82"/>
      <c r="I162" s="39"/>
      <c r="J162" s="29"/>
      <c r="K162" s="30"/>
      <c r="L162" s="31"/>
      <c r="M162" s="10"/>
      <c r="N162" s="9"/>
      <c r="O162" s="25"/>
      <c r="P162" s="25"/>
    </row>
    <row r="163" spans="1:16" ht="12.75">
      <c r="A163" s="22" t="s">
        <v>86</v>
      </c>
      <c r="B163" s="46">
        <v>7</v>
      </c>
      <c r="C163" s="53" t="s">
        <v>5</v>
      </c>
      <c r="D163" s="58">
        <f>D58*1.05</f>
        <v>18.144000000000002</v>
      </c>
      <c r="E163" s="3">
        <f>D163*E3</f>
        <v>10850.112000000001</v>
      </c>
      <c r="F163" s="3">
        <f>D163*F3</f>
        <v>11234.357866368002</v>
      </c>
      <c r="G163" s="3">
        <f>D163*G3</f>
        <v>12173.41537170197</v>
      </c>
      <c r="H163" s="62">
        <f t="shared" si="3"/>
        <v>12648.178571198347</v>
      </c>
      <c r="I163" s="62">
        <f t="shared" si="4"/>
        <v>13557.671147717507</v>
      </c>
      <c r="J163" s="29"/>
      <c r="K163" s="30"/>
      <c r="L163" s="31"/>
      <c r="M163" s="10"/>
      <c r="N163" s="9"/>
      <c r="O163" s="25"/>
      <c r="P163" s="25"/>
    </row>
    <row r="164" spans="1:16" ht="12.75">
      <c r="A164" s="22" t="s">
        <v>87</v>
      </c>
      <c r="B164" s="46">
        <v>7</v>
      </c>
      <c r="C164" s="53" t="s">
        <v>6</v>
      </c>
      <c r="D164" s="58">
        <f>D59*1.05</f>
        <v>18.1965</v>
      </c>
      <c r="E164" s="3">
        <f>D164*E3</f>
        <v>10881.507</v>
      </c>
      <c r="F164" s="3">
        <f>D164*F3</f>
        <v>11266.864688898002</v>
      </c>
      <c r="G164" s="3">
        <f>D164*G3</f>
        <v>12208.639374513607</v>
      </c>
      <c r="H164" s="62">
        <f t="shared" si="3"/>
        <v>12684.776310119638</v>
      </c>
      <c r="I164" s="62">
        <f t="shared" si="4"/>
        <v>13596.90052025141</v>
      </c>
      <c r="J164" s="29"/>
      <c r="K164" s="30"/>
      <c r="L164" s="31"/>
      <c r="M164" s="10"/>
      <c r="N164" s="9"/>
      <c r="O164" s="25"/>
      <c r="P164" s="25"/>
    </row>
    <row r="165" spans="1:16" ht="12.75">
      <c r="A165" s="22" t="s">
        <v>88</v>
      </c>
      <c r="B165" s="46">
        <v>7</v>
      </c>
      <c r="C165" s="53" t="s">
        <v>7</v>
      </c>
      <c r="D165" s="58">
        <f>D60*1.05</f>
        <v>18.249</v>
      </c>
      <c r="E165" s="3">
        <f>D165*E3</f>
        <v>10912.902</v>
      </c>
      <c r="F165" s="3">
        <f>D165*F3</f>
        <v>11299.371511428</v>
      </c>
      <c r="G165" s="3">
        <f>D165*G3</f>
        <v>12243.863377325244</v>
      </c>
      <c r="H165" s="62">
        <f t="shared" si="3"/>
        <v>12721.374049040927</v>
      </c>
      <c r="I165" s="62">
        <f t="shared" si="4"/>
        <v>13636.129892785315</v>
      </c>
      <c r="J165" s="29"/>
      <c r="K165" s="30"/>
      <c r="L165" s="31"/>
      <c r="M165" s="10"/>
      <c r="N165" s="9"/>
      <c r="O165" s="25"/>
      <c r="P165" s="25"/>
    </row>
    <row r="166" spans="1:16" ht="12.75">
      <c r="A166" s="22" t="s">
        <v>89</v>
      </c>
      <c r="B166" s="46">
        <v>7</v>
      </c>
      <c r="C166" s="53" t="s">
        <v>8</v>
      </c>
      <c r="D166" s="58">
        <f>D61*1.05</f>
        <v>18.3015</v>
      </c>
      <c r="E166" s="3">
        <f>D166*E3</f>
        <v>10944.297</v>
      </c>
      <c r="F166" s="3">
        <f>D166*F3</f>
        <v>11331.878333958002</v>
      </c>
      <c r="G166" s="3">
        <f>D166*G3</f>
        <v>12279.087380136882</v>
      </c>
      <c r="H166" s="62">
        <f t="shared" si="3"/>
        <v>12757.97178796222</v>
      </c>
      <c r="I166" s="62">
        <f t="shared" si="4"/>
        <v>13675.35926531922</v>
      </c>
      <c r="J166" s="29"/>
      <c r="K166" s="30"/>
      <c r="L166" s="31"/>
      <c r="M166" s="10"/>
      <c r="N166" s="9"/>
      <c r="O166" s="25"/>
      <c r="P166" s="25"/>
    </row>
    <row r="167" spans="1:16" ht="12.75">
      <c r="A167" s="22" t="s">
        <v>90</v>
      </c>
      <c r="B167" s="46">
        <v>7</v>
      </c>
      <c r="C167" s="53" t="s">
        <v>9</v>
      </c>
      <c r="D167" s="58">
        <f>D62*1.05</f>
        <v>18.354000000000003</v>
      </c>
      <c r="E167" s="3">
        <f>D167*E3</f>
        <v>10975.692000000001</v>
      </c>
      <c r="F167" s="3">
        <f>D167*F3</f>
        <v>11364.385156488002</v>
      </c>
      <c r="G167" s="3">
        <f>D167*G3</f>
        <v>12314.311382948521</v>
      </c>
      <c r="H167" s="62">
        <f t="shared" si="3"/>
        <v>12794.569526883513</v>
      </c>
      <c r="I167" s="62">
        <f t="shared" si="4"/>
        <v>13714.588637853127</v>
      </c>
      <c r="J167" s="29"/>
      <c r="K167" s="30"/>
      <c r="L167" s="31"/>
      <c r="M167" s="10"/>
      <c r="N167" s="9"/>
      <c r="O167" s="25"/>
      <c r="P167" s="25"/>
    </row>
    <row r="168" spans="1:16" ht="12.75">
      <c r="A168" s="29"/>
      <c r="B168" s="50"/>
      <c r="C168" s="54"/>
      <c r="D168" s="59"/>
      <c r="E168" s="9"/>
      <c r="F168" s="9"/>
      <c r="G168" s="9"/>
      <c r="H168" s="39"/>
      <c r="I168" s="39"/>
      <c r="J168" s="29"/>
      <c r="K168" s="30"/>
      <c r="L168" s="31"/>
      <c r="M168" s="10"/>
      <c r="N168" s="9"/>
      <c r="O168" s="25"/>
      <c r="P168" s="9"/>
    </row>
    <row r="169" spans="1:16" ht="12.75">
      <c r="A169" s="29"/>
      <c r="B169" s="50"/>
      <c r="C169" s="54"/>
      <c r="D169" s="59"/>
      <c r="E169" s="9"/>
      <c r="F169" s="9"/>
      <c r="G169" s="9"/>
      <c r="H169" s="39"/>
      <c r="I169" s="39"/>
      <c r="J169" s="29"/>
      <c r="K169" s="30"/>
      <c r="L169" s="31"/>
      <c r="M169" s="10"/>
      <c r="N169" s="9"/>
      <c r="O169" s="25"/>
      <c r="P169" s="9"/>
    </row>
    <row r="170" spans="1:16" ht="12.75">
      <c r="A170" s="90" t="s">
        <v>292</v>
      </c>
      <c r="B170" s="91"/>
      <c r="C170" s="91"/>
      <c r="D170" s="91"/>
      <c r="E170" s="91"/>
      <c r="F170" s="91"/>
      <c r="G170" s="91"/>
      <c r="H170" s="91"/>
      <c r="I170" s="92"/>
      <c r="J170" s="93"/>
      <c r="K170" s="93"/>
      <c r="L170" s="93"/>
      <c r="M170" s="93"/>
      <c r="N170" s="93"/>
      <c r="O170" s="93"/>
      <c r="P170" s="93"/>
    </row>
    <row r="171" spans="1:16" ht="12.75">
      <c r="A171" s="32" t="s">
        <v>91</v>
      </c>
      <c r="B171" s="18">
        <v>1</v>
      </c>
      <c r="C171" s="55" t="s">
        <v>5</v>
      </c>
      <c r="D171" s="60">
        <f>D7*1.1</f>
        <v>1.4080000000000001</v>
      </c>
      <c r="E171" s="33">
        <f>D171*E3</f>
        <v>841.984</v>
      </c>
      <c r="F171" s="33">
        <f>D171*F3</f>
        <v>871.8020213760002</v>
      </c>
      <c r="G171" s="3">
        <f>D171*G3</f>
        <v>944.6742087387772</v>
      </c>
      <c r="H171" s="63">
        <f t="shared" si="3"/>
        <v>981.5165028795896</v>
      </c>
      <c r="I171" s="62">
        <f t="shared" si="4"/>
        <v>1052.0944100521522</v>
      </c>
      <c r="J171" s="29"/>
      <c r="K171" s="34"/>
      <c r="L171" s="35"/>
      <c r="M171" s="10"/>
      <c r="N171" s="9"/>
      <c r="O171" s="25"/>
      <c r="P171" s="25"/>
    </row>
    <row r="172" spans="1:16" ht="12.75">
      <c r="A172" s="22" t="s">
        <v>92</v>
      </c>
      <c r="B172" s="8">
        <v>1</v>
      </c>
      <c r="C172" s="52" t="s">
        <v>6</v>
      </c>
      <c r="D172" s="58">
        <f>D8*1.1</f>
        <v>1.4630000000000003</v>
      </c>
      <c r="E172" s="3">
        <f>D172*E3</f>
        <v>874.8740000000001</v>
      </c>
      <c r="F172" s="3">
        <f>D172*F3</f>
        <v>905.8567878360003</v>
      </c>
      <c r="G172" s="3">
        <f>D172*G3</f>
        <v>981.5755450176358</v>
      </c>
      <c r="H172" s="62">
        <f t="shared" si="3"/>
        <v>1019.8569912733236</v>
      </c>
      <c r="I172" s="62">
        <f t="shared" si="4"/>
        <v>1093.1918479448145</v>
      </c>
      <c r="J172" s="29"/>
      <c r="K172" s="34"/>
      <c r="L172" s="35"/>
      <c r="M172" s="10"/>
      <c r="N172" s="9"/>
      <c r="O172" s="25"/>
      <c r="P172" s="25"/>
    </row>
    <row r="173" spans="1:16" ht="12.75">
      <c r="A173" s="22" t="s">
        <v>93</v>
      </c>
      <c r="B173" s="8">
        <v>1</v>
      </c>
      <c r="C173" s="52" t="s">
        <v>7</v>
      </c>
      <c r="D173" s="58">
        <f>D9*1.1</f>
        <v>1.518</v>
      </c>
      <c r="E173" s="3">
        <f>D173*E3</f>
        <v>907.764</v>
      </c>
      <c r="F173" s="3">
        <f>D173*F3</f>
        <v>939.9115542960001</v>
      </c>
      <c r="G173" s="3">
        <f>D173*G3</f>
        <v>1018.4768812964941</v>
      </c>
      <c r="H173" s="62">
        <f t="shared" si="3"/>
        <v>1058.1974796670575</v>
      </c>
      <c r="I173" s="62">
        <f t="shared" si="4"/>
        <v>1134.2892858374764</v>
      </c>
      <c r="J173" s="29"/>
      <c r="K173" s="34"/>
      <c r="L173" s="35"/>
      <c r="M173" s="10"/>
      <c r="N173" s="9"/>
      <c r="O173" s="25"/>
      <c r="P173" s="25"/>
    </row>
    <row r="174" spans="1:16" ht="12.75">
      <c r="A174" s="22" t="s">
        <v>94</v>
      </c>
      <c r="B174" s="8">
        <v>1</v>
      </c>
      <c r="C174" s="52" t="s">
        <v>8</v>
      </c>
      <c r="D174" s="58">
        <f>D10*1.1</f>
        <v>1.573</v>
      </c>
      <c r="E174" s="3">
        <f>D174*E3</f>
        <v>940.654</v>
      </c>
      <c r="F174" s="3">
        <f>D174*F3</f>
        <v>973.9663207560001</v>
      </c>
      <c r="G174" s="3">
        <f>D174*G3</f>
        <v>1055.3782175753524</v>
      </c>
      <c r="H174" s="62">
        <f t="shared" si="3"/>
        <v>1096.5379680607914</v>
      </c>
      <c r="I174" s="62">
        <f t="shared" si="4"/>
        <v>1175.3867237301388</v>
      </c>
      <c r="J174" s="29"/>
      <c r="K174" s="34"/>
      <c r="L174" s="35"/>
      <c r="M174" s="10"/>
      <c r="N174" s="9"/>
      <c r="O174" s="25"/>
      <c r="P174" s="25"/>
    </row>
    <row r="175" spans="1:16" ht="12.75">
      <c r="A175" s="22" t="s">
        <v>95</v>
      </c>
      <c r="B175" s="8">
        <v>1</v>
      </c>
      <c r="C175" s="52" t="s">
        <v>9</v>
      </c>
      <c r="D175" s="58">
        <f>D11*1.1</f>
        <v>1.6280000000000001</v>
      </c>
      <c r="E175" s="3">
        <f>D175*E3</f>
        <v>973.5440000000001</v>
      </c>
      <c r="F175" s="3">
        <f>D175*F3</f>
        <v>1008.0210872160002</v>
      </c>
      <c r="G175" s="3">
        <f>D175*G3</f>
        <v>1092.2795538542111</v>
      </c>
      <c r="H175" s="62">
        <f t="shared" si="3"/>
        <v>1134.8784564545253</v>
      </c>
      <c r="I175" s="62">
        <f t="shared" si="4"/>
        <v>1216.484161622801</v>
      </c>
      <c r="J175" s="29"/>
      <c r="K175" s="34"/>
      <c r="L175" s="35"/>
      <c r="M175" s="10"/>
      <c r="N175" s="9"/>
      <c r="O175" s="25"/>
      <c r="P175" s="25"/>
    </row>
    <row r="176" spans="1:16" ht="12.75">
      <c r="A176" s="22"/>
      <c r="B176" s="8"/>
      <c r="C176" s="52"/>
      <c r="D176" s="58"/>
      <c r="E176" s="3"/>
      <c r="F176" s="3"/>
      <c r="G176" s="3"/>
      <c r="H176" s="82"/>
      <c r="I176" s="39"/>
      <c r="J176" s="29"/>
      <c r="K176" s="34"/>
      <c r="L176" s="35"/>
      <c r="M176" s="10"/>
      <c r="N176" s="9"/>
      <c r="O176" s="25"/>
      <c r="P176" s="25"/>
    </row>
    <row r="177" spans="1:16" ht="12.75">
      <c r="A177" s="22" t="s">
        <v>96</v>
      </c>
      <c r="B177" s="8">
        <v>2</v>
      </c>
      <c r="C177" s="53" t="s">
        <v>5</v>
      </c>
      <c r="D177" s="58">
        <f>D13*1.1</f>
        <v>1.573</v>
      </c>
      <c r="E177" s="3">
        <f>D177*E3</f>
        <v>940.654</v>
      </c>
      <c r="F177" s="3">
        <f>D177*F3</f>
        <v>973.9663207560001</v>
      </c>
      <c r="G177" s="3">
        <f>D177*G3</f>
        <v>1055.3782175753524</v>
      </c>
      <c r="H177" s="62">
        <f t="shared" si="3"/>
        <v>1096.5379680607914</v>
      </c>
      <c r="I177" s="62">
        <f t="shared" si="4"/>
        <v>1175.3867237301388</v>
      </c>
      <c r="J177" s="29"/>
      <c r="K177" s="34"/>
      <c r="L177" s="31"/>
      <c r="M177" s="10"/>
      <c r="N177" s="9"/>
      <c r="O177" s="25"/>
      <c r="P177" s="25"/>
    </row>
    <row r="178" spans="1:16" ht="12.75">
      <c r="A178" s="22" t="s">
        <v>97</v>
      </c>
      <c r="B178" s="8">
        <v>2</v>
      </c>
      <c r="C178" s="53" t="s">
        <v>6</v>
      </c>
      <c r="D178" s="58">
        <f>D14*1.1</f>
        <v>1.6280000000000001</v>
      </c>
      <c r="E178" s="3">
        <f>D178*E3</f>
        <v>973.5440000000001</v>
      </c>
      <c r="F178" s="3">
        <f>D178*F3</f>
        <v>1008.0210872160002</v>
      </c>
      <c r="G178" s="3">
        <f>D178*G3</f>
        <v>1092.2795538542111</v>
      </c>
      <c r="H178" s="62">
        <f t="shared" si="3"/>
        <v>1134.8784564545253</v>
      </c>
      <c r="I178" s="62">
        <f t="shared" si="4"/>
        <v>1216.484161622801</v>
      </c>
      <c r="J178" s="29"/>
      <c r="K178" s="34"/>
      <c r="L178" s="31"/>
      <c r="M178" s="10"/>
      <c r="N178" s="9"/>
      <c r="O178" s="25"/>
      <c r="P178" s="25"/>
    </row>
    <row r="179" spans="1:16" ht="12.75">
      <c r="A179" s="22" t="s">
        <v>98</v>
      </c>
      <c r="B179" s="8">
        <v>2</v>
      </c>
      <c r="C179" s="53" t="s">
        <v>7</v>
      </c>
      <c r="D179" s="58">
        <f>D15*1.1</f>
        <v>1.6830000000000003</v>
      </c>
      <c r="E179" s="3">
        <f>D179*E3</f>
        <v>1006.4340000000002</v>
      </c>
      <c r="F179" s="3">
        <f>D179*F3</f>
        <v>1042.0758536760002</v>
      </c>
      <c r="G179" s="3">
        <f>D179*G3</f>
        <v>1129.1808901330696</v>
      </c>
      <c r="H179" s="62">
        <f t="shared" si="3"/>
        <v>1173.2189448482595</v>
      </c>
      <c r="I179" s="62">
        <f t="shared" si="4"/>
        <v>1257.5815995154633</v>
      </c>
      <c r="J179" s="29"/>
      <c r="K179" s="34"/>
      <c r="L179" s="31"/>
      <c r="M179" s="10"/>
      <c r="N179" s="9"/>
      <c r="O179" s="25"/>
      <c r="P179" s="25"/>
    </row>
    <row r="180" spans="1:16" ht="12.75">
      <c r="A180" s="22" t="s">
        <v>99</v>
      </c>
      <c r="B180" s="8">
        <v>2</v>
      </c>
      <c r="C180" s="53" t="s">
        <v>8</v>
      </c>
      <c r="D180" s="58">
        <f>D16*1.1</f>
        <v>1.7380000000000002</v>
      </c>
      <c r="E180" s="3">
        <f>D180*E3</f>
        <v>1039.324</v>
      </c>
      <c r="F180" s="3">
        <f>D180*F3</f>
        <v>1076.1306201360003</v>
      </c>
      <c r="G180" s="3">
        <f>D180*G3</f>
        <v>1166.082226411928</v>
      </c>
      <c r="H180" s="62">
        <f t="shared" si="3"/>
        <v>1211.5594332419932</v>
      </c>
      <c r="I180" s="62">
        <f t="shared" si="4"/>
        <v>1298.6790374081254</v>
      </c>
      <c r="J180" s="29"/>
      <c r="K180" s="34"/>
      <c r="L180" s="31"/>
      <c r="M180" s="10"/>
      <c r="N180" s="9"/>
      <c r="O180" s="25"/>
      <c r="P180" s="25"/>
    </row>
    <row r="181" spans="1:16" ht="12.75">
      <c r="A181" s="22" t="s">
        <v>100</v>
      </c>
      <c r="B181" s="8">
        <v>2</v>
      </c>
      <c r="C181" s="53" t="s">
        <v>9</v>
      </c>
      <c r="D181" s="58">
        <f>D17*1.1</f>
        <v>1.793</v>
      </c>
      <c r="E181" s="3">
        <f>D181*E3</f>
        <v>1072.214</v>
      </c>
      <c r="F181" s="3">
        <f>D181*F3</f>
        <v>1110.185386596</v>
      </c>
      <c r="G181" s="3">
        <f>D181*G3</f>
        <v>1202.9835626907864</v>
      </c>
      <c r="H181" s="62">
        <f t="shared" si="3"/>
        <v>1249.8999216357272</v>
      </c>
      <c r="I181" s="62">
        <f t="shared" si="4"/>
        <v>1339.7764753007875</v>
      </c>
      <c r="J181" s="29"/>
      <c r="K181" s="34"/>
      <c r="L181" s="31"/>
      <c r="M181" s="10"/>
      <c r="N181" s="9"/>
      <c r="O181" s="25"/>
      <c r="P181" s="25"/>
    </row>
    <row r="182" spans="1:16" ht="12.75">
      <c r="A182" s="22"/>
      <c r="B182" s="8"/>
      <c r="C182" s="53"/>
      <c r="D182" s="58"/>
      <c r="E182" s="3"/>
      <c r="F182" s="3"/>
      <c r="G182" s="3"/>
      <c r="H182" s="82"/>
      <c r="I182" s="39"/>
      <c r="J182" s="29"/>
      <c r="K182" s="34"/>
      <c r="L182" s="31"/>
      <c r="M182" s="10"/>
      <c r="N182" s="9"/>
      <c r="O182" s="25"/>
      <c r="P182" s="25"/>
    </row>
    <row r="183" spans="1:16" ht="12.75">
      <c r="A183" s="22" t="s">
        <v>101</v>
      </c>
      <c r="B183" s="8">
        <v>3</v>
      </c>
      <c r="C183" s="53" t="s">
        <v>5</v>
      </c>
      <c r="D183" s="58">
        <f>D19*1.1</f>
        <v>1.848</v>
      </c>
      <c r="E183" s="3">
        <f>D183*E3</f>
        <v>1105.104</v>
      </c>
      <c r="F183" s="3">
        <f>D183*F3</f>
        <v>1144.240153056</v>
      </c>
      <c r="G183" s="3">
        <f>D183*G3</f>
        <v>1239.884898969645</v>
      </c>
      <c r="H183" s="62">
        <f t="shared" si="3"/>
        <v>1288.2404100294611</v>
      </c>
      <c r="I183" s="62">
        <f t="shared" si="4"/>
        <v>1380.8739131934497</v>
      </c>
      <c r="J183" s="29"/>
      <c r="K183" s="34"/>
      <c r="L183" s="31"/>
      <c r="M183" s="10"/>
      <c r="N183" s="9"/>
      <c r="O183" s="25"/>
      <c r="P183" s="25"/>
    </row>
    <row r="184" spans="1:16" ht="12.75">
      <c r="A184" s="22" t="s">
        <v>102</v>
      </c>
      <c r="B184" s="8">
        <v>3</v>
      </c>
      <c r="C184" s="53" t="s">
        <v>6</v>
      </c>
      <c r="D184" s="58">
        <f>D20*1.1</f>
        <v>1.903</v>
      </c>
      <c r="E184" s="3">
        <f>D184*E3</f>
        <v>1137.994</v>
      </c>
      <c r="F184" s="3">
        <f>D184*F3</f>
        <v>1178.2949195160002</v>
      </c>
      <c r="G184" s="3">
        <f>D184*G3</f>
        <v>1276.7862352485035</v>
      </c>
      <c r="H184" s="62">
        <f t="shared" si="3"/>
        <v>1326.580898423195</v>
      </c>
      <c r="I184" s="62">
        <f t="shared" si="4"/>
        <v>1421.9713510861118</v>
      </c>
      <c r="J184" s="29"/>
      <c r="K184" s="34"/>
      <c r="L184" s="31"/>
      <c r="M184" s="10"/>
      <c r="N184" s="9"/>
      <c r="O184" s="25"/>
      <c r="P184" s="25"/>
    </row>
    <row r="185" spans="1:16" ht="12.75">
      <c r="A185" s="22" t="s">
        <v>103</v>
      </c>
      <c r="B185" s="8">
        <v>3</v>
      </c>
      <c r="C185" s="53" t="s">
        <v>7</v>
      </c>
      <c r="D185" s="58">
        <f>D21*1.1</f>
        <v>1.9580000000000002</v>
      </c>
      <c r="E185" s="3">
        <f>D185*E3</f>
        <v>1170.884</v>
      </c>
      <c r="F185" s="3">
        <f>D185*F3</f>
        <v>1212.3496859760003</v>
      </c>
      <c r="G185" s="3">
        <f>D185*G3</f>
        <v>1313.687571527362</v>
      </c>
      <c r="H185" s="62">
        <f t="shared" si="3"/>
        <v>1364.9213868169293</v>
      </c>
      <c r="I185" s="62">
        <f t="shared" si="4"/>
        <v>1463.0687889787741</v>
      </c>
      <c r="J185" s="29"/>
      <c r="K185" s="34"/>
      <c r="L185" s="31"/>
      <c r="M185" s="10"/>
      <c r="N185" s="9"/>
      <c r="O185" s="25"/>
      <c r="P185" s="25"/>
    </row>
    <row r="186" spans="1:16" ht="12.75">
      <c r="A186" s="22" t="s">
        <v>104</v>
      </c>
      <c r="B186" s="8">
        <v>3</v>
      </c>
      <c r="C186" s="53" t="s">
        <v>8</v>
      </c>
      <c r="D186" s="58">
        <f>D22*1.1</f>
        <v>2.0130000000000003</v>
      </c>
      <c r="E186" s="3">
        <f>D186*E3</f>
        <v>1203.7740000000001</v>
      </c>
      <c r="F186" s="3">
        <f>D186*F3</f>
        <v>1246.4044524360004</v>
      </c>
      <c r="G186" s="3">
        <f>D186*G3</f>
        <v>1350.5889078062207</v>
      </c>
      <c r="H186" s="62">
        <f t="shared" si="3"/>
        <v>1403.2618752106632</v>
      </c>
      <c r="I186" s="62">
        <f t="shared" si="4"/>
        <v>1504.1662268714365</v>
      </c>
      <c r="J186" s="29"/>
      <c r="K186" s="34"/>
      <c r="L186" s="31"/>
      <c r="M186" s="10"/>
      <c r="N186" s="9"/>
      <c r="O186" s="25"/>
      <c r="P186" s="25"/>
    </row>
    <row r="187" spans="1:16" ht="12.75">
      <c r="A187" s="22" t="s">
        <v>105</v>
      </c>
      <c r="B187" s="8">
        <v>3</v>
      </c>
      <c r="C187" s="53" t="s">
        <v>9</v>
      </c>
      <c r="D187" s="58">
        <f>D23*1.1</f>
        <v>2.068</v>
      </c>
      <c r="E187" s="3">
        <f>D187*E3</f>
        <v>1236.664</v>
      </c>
      <c r="F187" s="3">
        <f>D187*F3</f>
        <v>1280.459218896</v>
      </c>
      <c r="G187" s="3">
        <f>D187*G3</f>
        <v>1387.490244085079</v>
      </c>
      <c r="H187" s="62">
        <f t="shared" si="3"/>
        <v>1441.602363604397</v>
      </c>
      <c r="I187" s="62">
        <f t="shared" si="4"/>
        <v>1545.2636647640984</v>
      </c>
      <c r="J187" s="29"/>
      <c r="K187" s="34"/>
      <c r="L187" s="31"/>
      <c r="M187" s="10"/>
      <c r="N187" s="9"/>
      <c r="O187" s="25"/>
      <c r="P187" s="25"/>
    </row>
    <row r="188" spans="1:16" ht="12.75">
      <c r="A188" s="22"/>
      <c r="B188" s="8"/>
      <c r="C188" s="53"/>
      <c r="D188" s="58"/>
      <c r="E188" s="3"/>
      <c r="F188" s="3"/>
      <c r="G188" s="3"/>
      <c r="H188" s="82"/>
      <c r="I188" s="39"/>
      <c r="J188" s="29"/>
      <c r="K188" s="34"/>
      <c r="L188" s="31"/>
      <c r="M188" s="10"/>
      <c r="N188" s="9"/>
      <c r="O188" s="25"/>
      <c r="P188" s="25"/>
    </row>
    <row r="189" spans="1:16" ht="12.75">
      <c r="A189" s="22" t="s">
        <v>315</v>
      </c>
      <c r="B189" s="8">
        <v>3.5</v>
      </c>
      <c r="C189" s="53" t="s">
        <v>5</v>
      </c>
      <c r="D189" s="58">
        <v>1.88</v>
      </c>
      <c r="E189" s="3">
        <f>E3*D189</f>
        <v>1124.24</v>
      </c>
      <c r="F189" s="3">
        <f>D189*F3</f>
        <v>1164.05383536</v>
      </c>
      <c r="G189" s="3">
        <f>D189*G3</f>
        <v>1261.3547673500716</v>
      </c>
      <c r="H189" s="62">
        <f t="shared" si="3"/>
        <v>1310.5476032767244</v>
      </c>
      <c r="I189" s="62">
        <f t="shared" si="4"/>
        <v>1404.785149785544</v>
      </c>
      <c r="J189" s="29"/>
      <c r="K189" s="34"/>
      <c r="L189" s="31"/>
      <c r="M189" s="10"/>
      <c r="N189" s="9"/>
      <c r="O189" s="25"/>
      <c r="P189" s="25"/>
    </row>
    <row r="190" spans="1:16" ht="12.75">
      <c r="A190" s="22" t="s">
        <v>316</v>
      </c>
      <c r="B190" s="8">
        <v>3.5</v>
      </c>
      <c r="C190" s="53" t="s">
        <v>6</v>
      </c>
      <c r="D190" s="58">
        <v>1.93</v>
      </c>
      <c r="E190" s="3">
        <f>E3*D190</f>
        <v>1154.1399999999999</v>
      </c>
      <c r="F190" s="3">
        <f>D190*F3</f>
        <v>1195.0127139600002</v>
      </c>
      <c r="G190" s="3">
        <f>D190*G3</f>
        <v>1294.9014366944884</v>
      </c>
      <c r="H190" s="62">
        <f t="shared" si="3"/>
        <v>1345.4025927255736</v>
      </c>
      <c r="I190" s="62">
        <f t="shared" si="4"/>
        <v>1442.1464569606915</v>
      </c>
      <c r="J190" s="29"/>
      <c r="K190" s="34"/>
      <c r="L190" s="31"/>
      <c r="M190" s="10"/>
      <c r="N190" s="9"/>
      <c r="O190" s="25"/>
      <c r="P190" s="25"/>
    </row>
    <row r="191" spans="1:16" ht="12.75">
      <c r="A191" s="22" t="s">
        <v>317</v>
      </c>
      <c r="B191" s="8">
        <v>3.5</v>
      </c>
      <c r="C191" s="53" t="s">
        <v>7</v>
      </c>
      <c r="D191" s="58">
        <v>1.98</v>
      </c>
      <c r="E191" s="3">
        <f>E3*D191</f>
        <v>1184.04</v>
      </c>
      <c r="F191" s="3">
        <f>D191*F3</f>
        <v>1225.97159256</v>
      </c>
      <c r="G191" s="3">
        <f>D191*G3</f>
        <v>1328.4481060389053</v>
      </c>
      <c r="H191" s="62">
        <f t="shared" si="3"/>
        <v>1380.2575821744226</v>
      </c>
      <c r="I191" s="62">
        <f t="shared" si="4"/>
        <v>1479.507764135839</v>
      </c>
      <c r="J191" s="29"/>
      <c r="K191" s="34"/>
      <c r="L191" s="31"/>
      <c r="M191" s="10"/>
      <c r="N191" s="9"/>
      <c r="O191" s="25"/>
      <c r="P191" s="25"/>
    </row>
    <row r="192" spans="1:16" ht="12.75">
      <c r="A192" s="22" t="s">
        <v>318</v>
      </c>
      <c r="B192" s="8">
        <v>3.5</v>
      </c>
      <c r="C192" s="53" t="s">
        <v>8</v>
      </c>
      <c r="D192" s="58">
        <v>2.03</v>
      </c>
      <c r="E192" s="3">
        <f>E3*D192</f>
        <v>1213.9399999999998</v>
      </c>
      <c r="F192" s="3">
        <f>D192*F3</f>
        <v>1256.93047116</v>
      </c>
      <c r="G192" s="3">
        <f>D192*G3</f>
        <v>1361.9947753833221</v>
      </c>
      <c r="H192" s="62">
        <f t="shared" si="3"/>
        <v>1415.1125716232716</v>
      </c>
      <c r="I192" s="62">
        <f t="shared" si="4"/>
        <v>1516.8690713109863</v>
      </c>
      <c r="J192" s="29"/>
      <c r="K192" s="34"/>
      <c r="L192" s="31"/>
      <c r="M192" s="10"/>
      <c r="N192" s="9"/>
      <c r="O192" s="25"/>
      <c r="P192" s="25"/>
    </row>
    <row r="193" spans="1:16" ht="12.75">
      <c r="A193" s="22" t="s">
        <v>319</v>
      </c>
      <c r="B193" s="8">
        <v>3.5</v>
      </c>
      <c r="C193" s="53" t="s">
        <v>9</v>
      </c>
      <c r="D193" s="58">
        <v>2.1</v>
      </c>
      <c r="E193" s="3">
        <f>E3*D193</f>
        <v>1255.8</v>
      </c>
      <c r="F193" s="3">
        <f>D193*F3</f>
        <v>1300.2729012000002</v>
      </c>
      <c r="G193" s="3">
        <f>D193*G3</f>
        <v>1408.9601124655057</v>
      </c>
      <c r="H193" s="62">
        <f t="shared" si="3"/>
        <v>1463.9095568516605</v>
      </c>
      <c r="I193" s="62">
        <f t="shared" si="4"/>
        <v>1569.1749013561928</v>
      </c>
      <c r="J193" s="29"/>
      <c r="K193" s="34"/>
      <c r="L193" s="31"/>
      <c r="M193" s="10"/>
      <c r="N193" s="9"/>
      <c r="O193" s="25"/>
      <c r="P193" s="25"/>
    </row>
    <row r="194" spans="1:16" ht="12.75">
      <c r="A194" s="22"/>
      <c r="B194" s="8"/>
      <c r="C194" s="53"/>
      <c r="D194" s="58"/>
      <c r="E194" s="3"/>
      <c r="F194" s="3"/>
      <c r="G194" s="3"/>
      <c r="H194" s="82"/>
      <c r="I194" s="39"/>
      <c r="J194" s="29"/>
      <c r="K194" s="34"/>
      <c r="L194" s="31"/>
      <c r="M194" s="10"/>
      <c r="N194" s="9"/>
      <c r="O194" s="25"/>
      <c r="P194" s="25"/>
    </row>
    <row r="195" spans="1:16" ht="12.75">
      <c r="A195" s="22" t="s">
        <v>106</v>
      </c>
      <c r="B195" s="8">
        <v>4</v>
      </c>
      <c r="C195" s="53" t="s">
        <v>5</v>
      </c>
      <c r="D195" s="58">
        <f aca="true" t="shared" si="5" ref="D195:D217">D31*1.1</f>
        <v>2.09</v>
      </c>
      <c r="E195" s="3">
        <f>D195*E3</f>
        <v>1249.82</v>
      </c>
      <c r="F195" s="3">
        <f>D195*F3</f>
        <v>1294.08112548</v>
      </c>
      <c r="G195" s="3">
        <f>D195*G3</f>
        <v>1402.2507785966222</v>
      </c>
      <c r="H195" s="62">
        <f t="shared" si="3"/>
        <v>1456.9385589618905</v>
      </c>
      <c r="I195" s="62">
        <f t="shared" si="4"/>
        <v>1561.7026399211632</v>
      </c>
      <c r="J195" s="29"/>
      <c r="K195" s="34"/>
      <c r="L195" s="31"/>
      <c r="M195" s="10"/>
      <c r="N195" s="9"/>
      <c r="O195" s="25"/>
      <c r="P195" s="25"/>
    </row>
    <row r="196" spans="1:16" ht="12.75">
      <c r="A196" s="22" t="s">
        <v>107</v>
      </c>
      <c r="B196" s="8">
        <v>4</v>
      </c>
      <c r="C196" s="53" t="s">
        <v>6</v>
      </c>
      <c r="D196" s="58">
        <f t="shared" si="5"/>
        <v>2.123</v>
      </c>
      <c r="E196" s="3">
        <f>D196*E3</f>
        <v>1269.554</v>
      </c>
      <c r="F196" s="3">
        <f>D196*F3</f>
        <v>1314.5139853560001</v>
      </c>
      <c r="G196" s="3">
        <f>D196*G3</f>
        <v>1424.3915803639375</v>
      </c>
      <c r="H196" s="62">
        <f t="shared" si="3"/>
        <v>1479.9428519981311</v>
      </c>
      <c r="I196" s="62">
        <f t="shared" si="4"/>
        <v>1586.3611026567607</v>
      </c>
      <c r="J196" s="29"/>
      <c r="K196" s="34"/>
      <c r="L196" s="31"/>
      <c r="M196" s="10"/>
      <c r="N196" s="9"/>
      <c r="O196" s="25"/>
      <c r="P196" s="25"/>
    </row>
    <row r="197" spans="1:16" ht="12.75">
      <c r="A197" s="22" t="s">
        <v>108</v>
      </c>
      <c r="B197" s="8">
        <v>4</v>
      </c>
      <c r="C197" s="53" t="s">
        <v>7</v>
      </c>
      <c r="D197" s="58">
        <f t="shared" si="5"/>
        <v>2.178</v>
      </c>
      <c r="E197" s="3">
        <f>D197*E3</f>
        <v>1302.444</v>
      </c>
      <c r="F197" s="3">
        <f>D197*F3</f>
        <v>1348.568751816</v>
      </c>
      <c r="G197" s="3">
        <f>D197*G3</f>
        <v>1461.292916642796</v>
      </c>
      <c r="H197" s="62">
        <f t="shared" si="3"/>
        <v>1518.2833403918648</v>
      </c>
      <c r="I197" s="62">
        <f t="shared" si="4"/>
        <v>1627.4585405494229</v>
      </c>
      <c r="J197" s="29"/>
      <c r="K197" s="34"/>
      <c r="L197" s="31"/>
      <c r="M197" s="10"/>
      <c r="N197" s="9"/>
      <c r="O197" s="25"/>
      <c r="P197" s="25"/>
    </row>
    <row r="198" spans="1:16" ht="12.75">
      <c r="A198" s="22" t="s">
        <v>109</v>
      </c>
      <c r="B198" s="8">
        <v>4</v>
      </c>
      <c r="C198" s="53" t="s">
        <v>8</v>
      </c>
      <c r="D198" s="58">
        <f t="shared" si="5"/>
        <v>2.233</v>
      </c>
      <c r="E198" s="3">
        <f>D198*E3</f>
        <v>1335.334</v>
      </c>
      <c r="F198" s="3">
        <f>D198*F3</f>
        <v>1382.6235182760001</v>
      </c>
      <c r="G198" s="3">
        <f>D198*G3</f>
        <v>1498.1942529216544</v>
      </c>
      <c r="H198" s="62">
        <f t="shared" si="3"/>
        <v>1556.623828785599</v>
      </c>
      <c r="I198" s="62">
        <f t="shared" si="4"/>
        <v>1668.555978442085</v>
      </c>
      <c r="J198" s="29"/>
      <c r="K198" s="34"/>
      <c r="L198" s="31"/>
      <c r="M198" s="10"/>
      <c r="N198" s="9"/>
      <c r="O198" s="25"/>
      <c r="P198" s="25"/>
    </row>
    <row r="199" spans="1:16" ht="12.75">
      <c r="A199" s="22" t="s">
        <v>110</v>
      </c>
      <c r="B199" s="8">
        <v>4</v>
      </c>
      <c r="C199" s="53" t="s">
        <v>9</v>
      </c>
      <c r="D199" s="58">
        <f t="shared" si="5"/>
        <v>2.2880000000000003</v>
      </c>
      <c r="E199" s="3">
        <f>D199*E3</f>
        <v>1368.2240000000002</v>
      </c>
      <c r="F199" s="3">
        <f>D199*F3</f>
        <v>1416.6782847360003</v>
      </c>
      <c r="G199" s="3">
        <f>D199*G3</f>
        <v>1535.095589200513</v>
      </c>
      <c r="H199" s="62">
        <f t="shared" si="3"/>
        <v>1594.964317179333</v>
      </c>
      <c r="I199" s="62">
        <f t="shared" si="4"/>
        <v>1709.6534163347474</v>
      </c>
      <c r="J199" s="29"/>
      <c r="K199" s="34"/>
      <c r="L199" s="31"/>
      <c r="M199" s="10"/>
      <c r="N199" s="9"/>
      <c r="O199" s="25"/>
      <c r="P199" s="25"/>
    </row>
    <row r="200" spans="1:16" ht="12.75">
      <c r="A200" s="22"/>
      <c r="B200" s="8"/>
      <c r="C200" s="53"/>
      <c r="D200" s="58"/>
      <c r="E200" s="3"/>
      <c r="F200" s="3"/>
      <c r="G200" s="3"/>
      <c r="H200" s="82"/>
      <c r="I200" s="39"/>
      <c r="J200" s="29"/>
      <c r="K200" s="34"/>
      <c r="L200" s="31"/>
      <c r="M200" s="10"/>
      <c r="N200" s="9"/>
      <c r="O200" s="25"/>
      <c r="P200" s="25"/>
    </row>
    <row r="201" spans="1:16" ht="12.75">
      <c r="A201" s="22" t="s">
        <v>111</v>
      </c>
      <c r="B201" s="8">
        <v>4.5</v>
      </c>
      <c r="C201" s="52" t="s">
        <v>5</v>
      </c>
      <c r="D201" s="58">
        <f t="shared" si="5"/>
        <v>3.3220000000000005</v>
      </c>
      <c r="E201" s="3">
        <f>D201*E3</f>
        <v>1986.5560000000003</v>
      </c>
      <c r="F201" s="3">
        <f>D201*F3</f>
        <v>2056.9078941840003</v>
      </c>
      <c r="G201" s="3">
        <f>D201*G3</f>
        <v>2228.8407112430527</v>
      </c>
      <c r="H201" s="62">
        <f aca="true" t="shared" si="6" ref="H201:H263">D201*H$3</f>
        <v>2315.765498981532</v>
      </c>
      <c r="I201" s="62">
        <f aca="true" t="shared" si="7" ref="I201:I263">D201*I$3</f>
        <v>2482.285248716797</v>
      </c>
      <c r="J201" s="29"/>
      <c r="K201" s="34"/>
      <c r="L201" s="35"/>
      <c r="M201" s="10"/>
      <c r="N201" s="9"/>
      <c r="O201" s="25"/>
      <c r="P201" s="25"/>
    </row>
    <row r="202" spans="1:16" ht="12.75">
      <c r="A202" s="22" t="s">
        <v>112</v>
      </c>
      <c r="B202" s="8">
        <v>4.5</v>
      </c>
      <c r="C202" s="52" t="s">
        <v>6</v>
      </c>
      <c r="D202" s="58">
        <f t="shared" si="5"/>
        <v>3.3770000000000002</v>
      </c>
      <c r="E202" s="3">
        <f>D202*E3</f>
        <v>2019.4460000000001</v>
      </c>
      <c r="F202" s="3">
        <f>D202*F3</f>
        <v>2090.962660644</v>
      </c>
      <c r="G202" s="3">
        <f>D202*G3</f>
        <v>2265.742047521911</v>
      </c>
      <c r="H202" s="62">
        <f t="shared" si="6"/>
        <v>2354.1059873752656</v>
      </c>
      <c r="I202" s="62">
        <f t="shared" si="7"/>
        <v>2523.3826866094587</v>
      </c>
      <c r="J202" s="29"/>
      <c r="K202" s="34"/>
      <c r="L202" s="35"/>
      <c r="M202" s="10"/>
      <c r="N202" s="9"/>
      <c r="O202" s="25"/>
      <c r="P202" s="25"/>
    </row>
    <row r="203" spans="1:16" ht="12.75">
      <c r="A203" s="22" t="s">
        <v>113</v>
      </c>
      <c r="B203" s="8">
        <v>4.5</v>
      </c>
      <c r="C203" s="52" t="s">
        <v>7</v>
      </c>
      <c r="D203" s="58">
        <f t="shared" si="5"/>
        <v>3.4320000000000004</v>
      </c>
      <c r="E203" s="3">
        <f>D203*E3</f>
        <v>2052.3360000000002</v>
      </c>
      <c r="F203" s="3">
        <f>D203*F3</f>
        <v>2125.0174271040005</v>
      </c>
      <c r="G203" s="3">
        <f>D203*G3</f>
        <v>2302.6433838007697</v>
      </c>
      <c r="H203" s="62">
        <f t="shared" si="6"/>
        <v>2392.4464757689993</v>
      </c>
      <c r="I203" s="62">
        <f t="shared" si="7"/>
        <v>2564.4801245021213</v>
      </c>
      <c r="J203" s="29"/>
      <c r="K203" s="34"/>
      <c r="L203" s="35"/>
      <c r="M203" s="10"/>
      <c r="N203" s="9"/>
      <c r="O203" s="25"/>
      <c r="P203" s="25"/>
    </row>
    <row r="204" spans="1:16" ht="12.75">
      <c r="A204" s="22" t="s">
        <v>114</v>
      </c>
      <c r="B204" s="8">
        <v>4.5</v>
      </c>
      <c r="C204" s="52" t="s">
        <v>8</v>
      </c>
      <c r="D204" s="58">
        <f t="shared" si="5"/>
        <v>3.487</v>
      </c>
      <c r="E204" s="3">
        <f>D204*E3</f>
        <v>2085.226</v>
      </c>
      <c r="F204" s="3">
        <f>D204*F3</f>
        <v>2159.0721935640004</v>
      </c>
      <c r="G204" s="3">
        <f>D204*G3</f>
        <v>2339.544720079628</v>
      </c>
      <c r="H204" s="62">
        <f t="shared" si="6"/>
        <v>2430.786964162733</v>
      </c>
      <c r="I204" s="62">
        <f t="shared" si="7"/>
        <v>2605.577562394783</v>
      </c>
      <c r="J204" s="29"/>
      <c r="K204" s="34"/>
      <c r="L204" s="35"/>
      <c r="M204" s="10"/>
      <c r="N204" s="9"/>
      <c r="O204" s="25"/>
      <c r="P204" s="25"/>
    </row>
    <row r="205" spans="1:16" ht="12.75">
      <c r="A205" s="22" t="s">
        <v>115</v>
      </c>
      <c r="B205" s="8">
        <v>4.5</v>
      </c>
      <c r="C205" s="52" t="s">
        <v>9</v>
      </c>
      <c r="D205" s="58">
        <f t="shared" si="5"/>
        <v>3.5420000000000007</v>
      </c>
      <c r="E205" s="3">
        <f>D205*E3</f>
        <v>2118.1160000000004</v>
      </c>
      <c r="F205" s="3">
        <f>D205*F3</f>
        <v>2193.1269600240007</v>
      </c>
      <c r="G205" s="3">
        <f>D205*G3</f>
        <v>2376.4460563584867</v>
      </c>
      <c r="H205" s="62">
        <f t="shared" si="6"/>
        <v>2469.1274525564677</v>
      </c>
      <c r="I205" s="62">
        <f t="shared" si="7"/>
        <v>2646.6750002874455</v>
      </c>
      <c r="J205" s="29"/>
      <c r="K205" s="34"/>
      <c r="L205" s="35"/>
      <c r="M205" s="10"/>
      <c r="N205" s="9"/>
      <c r="O205" s="25"/>
      <c r="P205" s="25"/>
    </row>
    <row r="206" spans="1:16" ht="12.75">
      <c r="A206" s="22"/>
      <c r="B206" s="8"/>
      <c r="C206" s="52"/>
      <c r="D206" s="58"/>
      <c r="E206" s="3"/>
      <c r="F206" s="3"/>
      <c r="G206" s="3"/>
      <c r="H206" s="82"/>
      <c r="I206" s="39"/>
      <c r="J206" s="29"/>
      <c r="K206" s="34"/>
      <c r="L206" s="35"/>
      <c r="M206" s="10"/>
      <c r="N206" s="9"/>
      <c r="O206" s="25"/>
      <c r="P206" s="25"/>
    </row>
    <row r="207" spans="1:16" ht="12.75">
      <c r="A207" s="22" t="s">
        <v>116</v>
      </c>
      <c r="B207" s="46">
        <v>5</v>
      </c>
      <c r="C207" s="53" t="s">
        <v>5</v>
      </c>
      <c r="D207" s="58">
        <f t="shared" si="5"/>
        <v>5.368</v>
      </c>
      <c r="E207" s="3">
        <f>D207*E3</f>
        <v>3210.0640000000003</v>
      </c>
      <c r="F207" s="3">
        <f>D207*F3</f>
        <v>3323.7452064960007</v>
      </c>
      <c r="G207" s="3">
        <f>D207*G3</f>
        <v>3601.570420816588</v>
      </c>
      <c r="H207" s="62">
        <f t="shared" si="6"/>
        <v>3742.031667228435</v>
      </c>
      <c r="I207" s="62">
        <f t="shared" si="7"/>
        <v>4011.10993832383</v>
      </c>
      <c r="J207" s="29"/>
      <c r="K207" s="30"/>
      <c r="L207" s="31"/>
      <c r="M207" s="10"/>
      <c r="N207" s="9"/>
      <c r="O207" s="25"/>
      <c r="P207" s="25"/>
    </row>
    <row r="208" spans="1:16" ht="12.75">
      <c r="A208" s="22" t="s">
        <v>117</v>
      </c>
      <c r="B208" s="46">
        <v>5</v>
      </c>
      <c r="C208" s="53" t="s">
        <v>6</v>
      </c>
      <c r="D208" s="58">
        <f t="shared" si="5"/>
        <v>5.423</v>
      </c>
      <c r="E208" s="3">
        <f>D208*E3</f>
        <v>3242.954</v>
      </c>
      <c r="F208" s="3">
        <f>D208*F3</f>
        <v>3357.799972956</v>
      </c>
      <c r="G208" s="3">
        <f>D208*G3</f>
        <v>3638.4717570954463</v>
      </c>
      <c r="H208" s="62">
        <f t="shared" si="6"/>
        <v>3780.3721556221685</v>
      </c>
      <c r="I208" s="62">
        <f t="shared" si="7"/>
        <v>4052.2073762164923</v>
      </c>
      <c r="J208" s="29"/>
      <c r="K208" s="30"/>
      <c r="L208" s="31"/>
      <c r="M208" s="10"/>
      <c r="N208" s="9"/>
      <c r="O208" s="25"/>
      <c r="P208" s="25"/>
    </row>
    <row r="209" spans="1:16" ht="12.75">
      <c r="A209" s="22" t="s">
        <v>118</v>
      </c>
      <c r="B209" s="46">
        <v>5</v>
      </c>
      <c r="C209" s="53" t="s">
        <v>7</v>
      </c>
      <c r="D209" s="58">
        <f t="shared" si="5"/>
        <v>5.478000000000001</v>
      </c>
      <c r="E209" s="3">
        <f>D209*E3</f>
        <v>3275.8440000000005</v>
      </c>
      <c r="F209" s="3">
        <f>D209*F33</f>
        <v>6715.872384043681</v>
      </c>
      <c r="G209" s="3">
        <f>D209*G3</f>
        <v>3675.3730933743054</v>
      </c>
      <c r="H209" s="62">
        <f t="shared" si="6"/>
        <v>3818.712644015903</v>
      </c>
      <c r="I209" s="62">
        <f t="shared" si="7"/>
        <v>4093.304814109155</v>
      </c>
      <c r="J209" s="29"/>
      <c r="K209" s="30"/>
      <c r="L209" s="31"/>
      <c r="M209" s="10"/>
      <c r="N209" s="9"/>
      <c r="O209" s="25"/>
      <c r="P209" s="25"/>
    </row>
    <row r="210" spans="1:16" ht="12.75">
      <c r="A210" s="22" t="s">
        <v>119</v>
      </c>
      <c r="B210" s="46">
        <v>5</v>
      </c>
      <c r="C210" s="53" t="s">
        <v>8</v>
      </c>
      <c r="D210" s="58">
        <f t="shared" si="5"/>
        <v>5.533</v>
      </c>
      <c r="E210" s="3">
        <f>D210*E3</f>
        <v>3308.7340000000004</v>
      </c>
      <c r="F210" s="3">
        <f>D210*F3</f>
        <v>3425.9095058760004</v>
      </c>
      <c r="G210" s="3">
        <f>D210*G3</f>
        <v>3712.2744296531637</v>
      </c>
      <c r="H210" s="62">
        <f t="shared" si="6"/>
        <v>3857.053132409637</v>
      </c>
      <c r="I210" s="62">
        <f t="shared" si="7"/>
        <v>4134.402252001817</v>
      </c>
      <c r="J210" s="29"/>
      <c r="K210" s="30"/>
      <c r="L210" s="31"/>
      <c r="M210" s="10"/>
      <c r="N210" s="9"/>
      <c r="O210" s="25"/>
      <c r="P210" s="25"/>
    </row>
    <row r="211" spans="1:16" ht="12.75">
      <c r="A211" s="22" t="s">
        <v>120</v>
      </c>
      <c r="B211" s="46">
        <v>5</v>
      </c>
      <c r="C211" s="53" t="s">
        <v>9</v>
      </c>
      <c r="D211" s="58">
        <f>D47*1.1</f>
        <v>5.588000000000001</v>
      </c>
      <c r="E211" s="3">
        <f>D211*E3</f>
        <v>3341.6240000000007</v>
      </c>
      <c r="F211" s="3">
        <f>D211*F3</f>
        <v>3459.9642723360007</v>
      </c>
      <c r="G211" s="3">
        <f>D211*G3</f>
        <v>3749.1757659320224</v>
      </c>
      <c r="H211" s="62">
        <f t="shared" si="6"/>
        <v>3895.393620803371</v>
      </c>
      <c r="I211" s="62">
        <f t="shared" si="7"/>
        <v>4175.499689894479</v>
      </c>
      <c r="J211" s="29"/>
      <c r="K211" s="30"/>
      <c r="L211" s="31"/>
      <c r="M211" s="10"/>
      <c r="N211" s="9"/>
      <c r="O211" s="25"/>
      <c r="P211" s="25"/>
    </row>
    <row r="212" spans="1:16" ht="12.75">
      <c r="A212" s="22"/>
      <c r="B212" s="46"/>
      <c r="C212" s="53"/>
      <c r="D212" s="58"/>
      <c r="E212" s="3"/>
      <c r="F212" s="3"/>
      <c r="G212" s="3"/>
      <c r="H212" s="82"/>
      <c r="I212" s="39"/>
      <c r="J212" s="29"/>
      <c r="K212" s="30"/>
      <c r="L212" s="31"/>
      <c r="M212" s="10"/>
      <c r="N212" s="9"/>
      <c r="O212" s="25"/>
      <c r="P212" s="25"/>
    </row>
    <row r="213" spans="1:16" ht="12.75">
      <c r="A213" s="22" t="s">
        <v>121</v>
      </c>
      <c r="B213" s="46">
        <v>6</v>
      </c>
      <c r="C213" s="53" t="s">
        <v>5</v>
      </c>
      <c r="D213" s="58">
        <f t="shared" si="5"/>
        <v>7.1610000000000005</v>
      </c>
      <c r="E213" s="3">
        <f>D213*E3</f>
        <v>4282.278</v>
      </c>
      <c r="F213" s="3">
        <f>D213*F3</f>
        <v>4433.930593092001</v>
      </c>
      <c r="G213" s="3">
        <f>D213*G3</f>
        <v>4804.553983507375</v>
      </c>
      <c r="H213" s="62">
        <f t="shared" si="6"/>
        <v>4991.931588864162</v>
      </c>
      <c r="I213" s="62">
        <f t="shared" si="7"/>
        <v>5350.8864136246175</v>
      </c>
      <c r="J213" s="29"/>
      <c r="K213" s="30"/>
      <c r="L213" s="31"/>
      <c r="M213" s="10"/>
      <c r="N213" s="9"/>
      <c r="O213" s="25"/>
      <c r="P213" s="25"/>
    </row>
    <row r="214" spans="1:16" ht="12.75">
      <c r="A214" s="22" t="s">
        <v>122</v>
      </c>
      <c r="B214" s="46">
        <v>6</v>
      </c>
      <c r="C214" s="53" t="s">
        <v>6</v>
      </c>
      <c r="D214" s="58">
        <f t="shared" si="5"/>
        <v>7.216</v>
      </c>
      <c r="E214" s="3">
        <f>D214*E3</f>
        <v>4315.168</v>
      </c>
      <c r="F214" s="3">
        <f>D214*F3</f>
        <v>4467.985359552001</v>
      </c>
      <c r="G214" s="3">
        <f>D214*G3</f>
        <v>4841.455319786233</v>
      </c>
      <c r="H214" s="62">
        <f t="shared" si="6"/>
        <v>5030.272077257896</v>
      </c>
      <c r="I214" s="62">
        <f t="shared" si="7"/>
        <v>5391.98385151728</v>
      </c>
      <c r="J214" s="29"/>
      <c r="K214" s="30"/>
      <c r="L214" s="31"/>
      <c r="M214" s="10"/>
      <c r="N214" s="9"/>
      <c r="O214" s="25"/>
      <c r="P214" s="25"/>
    </row>
    <row r="215" spans="1:16" ht="12.75">
      <c r="A215" s="22" t="s">
        <v>82</v>
      </c>
      <c r="B215" s="46">
        <v>6</v>
      </c>
      <c r="C215" s="53" t="s">
        <v>7</v>
      </c>
      <c r="D215" s="58">
        <f t="shared" si="5"/>
        <v>7.271000000000001</v>
      </c>
      <c r="E215" s="3">
        <f>D215*E3</f>
        <v>4348.058000000001</v>
      </c>
      <c r="F215" s="3">
        <f>D215*F3</f>
        <v>4502.040126012001</v>
      </c>
      <c r="G215" s="3">
        <f>D215*G3</f>
        <v>4878.356656065092</v>
      </c>
      <c r="H215" s="62">
        <f t="shared" si="6"/>
        <v>5068.612565651631</v>
      </c>
      <c r="I215" s="62">
        <f t="shared" si="7"/>
        <v>5433.081289409943</v>
      </c>
      <c r="J215" s="29"/>
      <c r="K215" s="30"/>
      <c r="L215" s="31"/>
      <c r="M215" s="10"/>
      <c r="N215" s="9"/>
      <c r="O215" s="25"/>
      <c r="P215" s="25"/>
    </row>
    <row r="216" spans="1:16" ht="12.75">
      <c r="A216" s="22" t="s">
        <v>123</v>
      </c>
      <c r="B216" s="46">
        <v>6</v>
      </c>
      <c r="C216" s="53" t="s">
        <v>8</v>
      </c>
      <c r="D216" s="58">
        <f t="shared" si="5"/>
        <v>7.3260000000000005</v>
      </c>
      <c r="E216" s="3">
        <f>D216*E3</f>
        <v>4380.948</v>
      </c>
      <c r="F216" s="3">
        <f>D216*F3</f>
        <v>4536.0948924720005</v>
      </c>
      <c r="G216" s="3">
        <f>D216*G3</f>
        <v>4915.25799234395</v>
      </c>
      <c r="H216" s="62">
        <f t="shared" si="6"/>
        <v>5106.953054045364</v>
      </c>
      <c r="I216" s="62">
        <f t="shared" si="7"/>
        <v>5474.178727302605</v>
      </c>
      <c r="J216" s="29"/>
      <c r="K216" s="30"/>
      <c r="L216" s="31"/>
      <c r="M216" s="10"/>
      <c r="N216" s="9"/>
      <c r="O216" s="25"/>
      <c r="P216" s="25"/>
    </row>
    <row r="217" spans="1:16" ht="12.75">
      <c r="A217" s="22" t="s">
        <v>124</v>
      </c>
      <c r="B217" s="46">
        <v>6</v>
      </c>
      <c r="C217" s="53" t="s">
        <v>9</v>
      </c>
      <c r="D217" s="58">
        <f t="shared" si="5"/>
        <v>7.381</v>
      </c>
      <c r="E217" s="3">
        <f>D217*E3</f>
        <v>4413.838</v>
      </c>
      <c r="F217" s="3">
        <f>D217*F3</f>
        <v>4570.149658932</v>
      </c>
      <c r="G217" s="3">
        <f>D217*G3</f>
        <v>4952.159328622808</v>
      </c>
      <c r="H217" s="62">
        <f t="shared" si="6"/>
        <v>5145.293542439098</v>
      </c>
      <c r="I217" s="62">
        <f t="shared" si="7"/>
        <v>5515.276165195266</v>
      </c>
      <c r="J217" s="29"/>
      <c r="K217" s="30"/>
      <c r="L217" s="31"/>
      <c r="M217" s="10"/>
      <c r="N217" s="9"/>
      <c r="O217" s="25"/>
      <c r="P217" s="25"/>
    </row>
    <row r="218" spans="1:16" ht="12.75">
      <c r="A218" s="22"/>
      <c r="B218" s="46"/>
      <c r="C218" s="53"/>
      <c r="D218" s="58"/>
      <c r="E218" s="3"/>
      <c r="F218" s="3"/>
      <c r="G218" s="3"/>
      <c r="H218" s="82"/>
      <c r="I218" s="39"/>
      <c r="J218" s="29"/>
      <c r="K218" s="30"/>
      <c r="L218" s="31"/>
      <c r="M218" s="10"/>
      <c r="N218" s="9"/>
      <c r="O218" s="25"/>
      <c r="P218" s="25"/>
    </row>
    <row r="219" spans="1:16" ht="12.75">
      <c r="A219" s="22" t="s">
        <v>125</v>
      </c>
      <c r="B219" s="46">
        <v>7</v>
      </c>
      <c r="C219" s="53" t="s">
        <v>5</v>
      </c>
      <c r="D219" s="58">
        <f>D58*1.1</f>
        <v>19.008000000000003</v>
      </c>
      <c r="E219" s="3">
        <f>D219*E3</f>
        <v>11366.784000000001</v>
      </c>
      <c r="F219" s="3">
        <f>D219*F3</f>
        <v>11769.327288576003</v>
      </c>
      <c r="G219" s="3">
        <f>D219*G3</f>
        <v>12753.101817973493</v>
      </c>
      <c r="H219" s="62">
        <f t="shared" si="6"/>
        <v>13250.47278887446</v>
      </c>
      <c r="I219" s="62">
        <f t="shared" si="7"/>
        <v>14203.274535704057</v>
      </c>
      <c r="J219" s="29"/>
      <c r="K219" s="30"/>
      <c r="L219" s="31"/>
      <c r="M219" s="10"/>
      <c r="N219" s="9"/>
      <c r="O219" s="25"/>
      <c r="P219" s="25"/>
    </row>
    <row r="220" spans="1:16" ht="12.75">
      <c r="A220" s="22" t="s">
        <v>126</v>
      </c>
      <c r="B220" s="46">
        <v>7</v>
      </c>
      <c r="C220" s="53" t="s">
        <v>6</v>
      </c>
      <c r="D220" s="58">
        <f>D59*1.1</f>
        <v>19.063</v>
      </c>
      <c r="E220" s="3">
        <f>D220*E3</f>
        <v>11399.673999999999</v>
      </c>
      <c r="F220" s="3">
        <f>D220*F3</f>
        <v>11803.382055036</v>
      </c>
      <c r="G220" s="3">
        <f>D220*G3</f>
        <v>12790.003154252348</v>
      </c>
      <c r="H220" s="62">
        <f t="shared" si="6"/>
        <v>13288.813277268191</v>
      </c>
      <c r="I220" s="62">
        <f t="shared" si="7"/>
        <v>14244.371973596715</v>
      </c>
      <c r="J220" s="29"/>
      <c r="K220" s="30"/>
      <c r="L220" s="31"/>
      <c r="M220" s="10"/>
      <c r="N220" s="9"/>
      <c r="O220" s="25"/>
      <c r="P220" s="25"/>
    </row>
    <row r="221" spans="1:16" ht="12.75">
      <c r="A221" s="22" t="s">
        <v>127</v>
      </c>
      <c r="B221" s="46">
        <v>7</v>
      </c>
      <c r="C221" s="53" t="s">
        <v>7</v>
      </c>
      <c r="D221" s="58">
        <f>D60*1.1</f>
        <v>19.118000000000002</v>
      </c>
      <c r="E221" s="3">
        <f>D221*E3</f>
        <v>11432.564000000002</v>
      </c>
      <c r="F221" s="3">
        <f>D221*F3</f>
        <v>11837.436821496003</v>
      </c>
      <c r="G221" s="3">
        <f>D221*G3</f>
        <v>12826.90449053121</v>
      </c>
      <c r="H221" s="62">
        <f t="shared" si="6"/>
        <v>13327.153765661928</v>
      </c>
      <c r="I221" s="62">
        <f t="shared" si="7"/>
        <v>14285.46941148938</v>
      </c>
      <c r="J221" s="29"/>
      <c r="K221" s="30"/>
      <c r="L221" s="31"/>
      <c r="M221" s="10"/>
      <c r="N221" s="9"/>
      <c r="O221" s="25"/>
      <c r="P221" s="25"/>
    </row>
    <row r="222" spans="1:16" ht="12.75">
      <c r="A222" s="22" t="s">
        <v>128</v>
      </c>
      <c r="B222" s="46">
        <v>7</v>
      </c>
      <c r="C222" s="53" t="s">
        <v>8</v>
      </c>
      <c r="D222" s="58">
        <f>D61*1.1</f>
        <v>19.173000000000002</v>
      </c>
      <c r="E222" s="3">
        <f>D222*E3</f>
        <v>11465.454000000002</v>
      </c>
      <c r="F222" s="3">
        <f>D222*F3</f>
        <v>11871.491587956003</v>
      </c>
      <c r="G222" s="3">
        <f>D222*G3</f>
        <v>12863.805826810069</v>
      </c>
      <c r="H222" s="62">
        <f t="shared" si="6"/>
        <v>13365.49425405566</v>
      </c>
      <c r="I222" s="62">
        <f t="shared" si="7"/>
        <v>14326.566849382041</v>
      </c>
      <c r="J222" s="29"/>
      <c r="K222" s="30"/>
      <c r="L222" s="31"/>
      <c r="M222" s="10"/>
      <c r="N222" s="9"/>
      <c r="O222" s="25"/>
      <c r="P222" s="25"/>
    </row>
    <row r="223" spans="1:16" ht="12.75">
      <c r="A223" s="22" t="s">
        <v>129</v>
      </c>
      <c r="B223" s="46">
        <v>7</v>
      </c>
      <c r="C223" s="53" t="s">
        <v>9</v>
      </c>
      <c r="D223" s="58">
        <f>D62*1.1</f>
        <v>19.228</v>
      </c>
      <c r="E223" s="3">
        <f>D223*E3</f>
        <v>11498.344000000001</v>
      </c>
      <c r="F223" s="3">
        <f>D223*F3</f>
        <v>11905.546354416001</v>
      </c>
      <c r="G223" s="3">
        <f>D223*G3</f>
        <v>12900.707163088926</v>
      </c>
      <c r="H223" s="62">
        <f t="shared" si="6"/>
        <v>13403.834742449395</v>
      </c>
      <c r="I223" s="62">
        <f t="shared" si="7"/>
        <v>14367.664287274703</v>
      </c>
      <c r="J223" s="29"/>
      <c r="K223" s="30"/>
      <c r="L223" s="31"/>
      <c r="M223" s="10"/>
      <c r="N223" s="9"/>
      <c r="O223" s="25"/>
      <c r="P223" s="25"/>
    </row>
    <row r="224" spans="1:16" ht="12.75">
      <c r="A224" s="29"/>
      <c r="B224" s="50"/>
      <c r="C224" s="54"/>
      <c r="D224" s="59"/>
      <c r="E224" s="9"/>
      <c r="F224" s="9"/>
      <c r="G224" s="9"/>
      <c r="H224" s="39"/>
      <c r="I224" s="39"/>
      <c r="J224" s="29"/>
      <c r="K224" s="30"/>
      <c r="L224" s="31"/>
      <c r="M224" s="10"/>
      <c r="N224" s="9"/>
      <c r="O224" s="25"/>
      <c r="P224" s="9"/>
    </row>
    <row r="225" spans="1:16" ht="12.75">
      <c r="A225" s="29"/>
      <c r="B225" s="50"/>
      <c r="C225" s="54"/>
      <c r="D225" s="59"/>
      <c r="E225" s="9"/>
      <c r="F225" s="9"/>
      <c r="G225" s="9"/>
      <c r="H225" s="39"/>
      <c r="I225" s="39"/>
      <c r="J225" s="29"/>
      <c r="K225" s="30"/>
      <c r="L225" s="31"/>
      <c r="M225" s="10"/>
      <c r="N225" s="9"/>
      <c r="O225" s="25"/>
      <c r="P225" s="9"/>
    </row>
    <row r="226" spans="1:16" ht="12.75">
      <c r="A226" s="87" t="s">
        <v>293</v>
      </c>
      <c r="B226" s="87"/>
      <c r="C226" s="87"/>
      <c r="D226" s="87"/>
      <c r="E226" s="87"/>
      <c r="F226" s="87"/>
      <c r="G226" s="87"/>
      <c r="H226" s="87"/>
      <c r="I226" s="87"/>
      <c r="J226" s="93"/>
      <c r="K226" s="93"/>
      <c r="L226" s="93"/>
      <c r="M226" s="93"/>
      <c r="N226" s="93"/>
      <c r="O226" s="93"/>
      <c r="P226" s="93"/>
    </row>
    <row r="227" spans="1:16" ht="12.75">
      <c r="A227" s="22" t="s">
        <v>130</v>
      </c>
      <c r="B227" s="8">
        <v>1</v>
      </c>
      <c r="C227" s="52" t="s">
        <v>5</v>
      </c>
      <c r="D227" s="58">
        <f>D7*1.15</f>
        <v>1.472</v>
      </c>
      <c r="E227" s="3">
        <f>D227*E3</f>
        <v>880.256</v>
      </c>
      <c r="F227" s="3">
        <f>D227*F3</f>
        <v>911.4293859840001</v>
      </c>
      <c r="G227" s="3">
        <f>D227*G3</f>
        <v>987.6139454996306</v>
      </c>
      <c r="H227" s="62">
        <f t="shared" si="6"/>
        <v>1026.1308893741161</v>
      </c>
      <c r="I227" s="62">
        <f t="shared" si="7"/>
        <v>1099.916883236341</v>
      </c>
      <c r="J227" s="29"/>
      <c r="K227" s="34"/>
      <c r="L227" s="35"/>
      <c r="M227" s="10"/>
      <c r="N227" s="9"/>
      <c r="O227" s="25"/>
      <c r="P227" s="25"/>
    </row>
    <row r="228" spans="1:16" ht="12.75">
      <c r="A228" s="22" t="s">
        <v>131</v>
      </c>
      <c r="B228" s="8">
        <v>1</v>
      </c>
      <c r="C228" s="52" t="s">
        <v>6</v>
      </c>
      <c r="D228" s="58">
        <f>D8*1.15</f>
        <v>1.5294999999999999</v>
      </c>
      <c r="E228" s="3">
        <f>D228*E3</f>
        <v>914.641</v>
      </c>
      <c r="F228" s="3">
        <f>D228*F3</f>
        <v>947.032096374</v>
      </c>
      <c r="G228" s="3">
        <f>D228*G3</f>
        <v>1026.19261524571</v>
      </c>
      <c r="H228" s="62">
        <f t="shared" si="6"/>
        <v>1066.2141272402926</v>
      </c>
      <c r="I228" s="62">
        <f t="shared" si="7"/>
        <v>1142.8823864877604</v>
      </c>
      <c r="J228" s="29"/>
      <c r="K228" s="34"/>
      <c r="L228" s="35"/>
      <c r="M228" s="10"/>
      <c r="N228" s="9"/>
      <c r="O228" s="25"/>
      <c r="P228" s="25"/>
    </row>
    <row r="229" spans="1:16" ht="12.75">
      <c r="A229" s="22" t="s">
        <v>132</v>
      </c>
      <c r="B229" s="8">
        <v>1</v>
      </c>
      <c r="C229" s="52" t="s">
        <v>7</v>
      </c>
      <c r="D229" s="58">
        <f>D9*1.15</f>
        <v>1.5869999999999997</v>
      </c>
      <c r="E229" s="3">
        <f>D229*E3</f>
        <v>949.0259999999998</v>
      </c>
      <c r="F229" s="3">
        <f>D229*F3</f>
        <v>982.6348067639999</v>
      </c>
      <c r="G229" s="3">
        <f>D229*G3</f>
        <v>1064.7712849917891</v>
      </c>
      <c r="H229" s="62">
        <f t="shared" si="6"/>
        <v>1106.297365106469</v>
      </c>
      <c r="I229" s="62">
        <f t="shared" si="7"/>
        <v>1185.84788973918</v>
      </c>
      <c r="J229" s="29"/>
      <c r="K229" s="34"/>
      <c r="L229" s="35"/>
      <c r="M229" s="10"/>
      <c r="N229" s="9"/>
      <c r="O229" s="25"/>
      <c r="P229" s="25"/>
    </row>
    <row r="230" spans="1:16" ht="12.75">
      <c r="A230" s="22" t="s">
        <v>133</v>
      </c>
      <c r="B230" s="8">
        <v>1</v>
      </c>
      <c r="C230" s="52" t="s">
        <v>8</v>
      </c>
      <c r="D230" s="58">
        <f>D10*1.15</f>
        <v>1.6444999999999999</v>
      </c>
      <c r="E230" s="3">
        <f>D230*E3</f>
        <v>983.411</v>
      </c>
      <c r="F230" s="3">
        <f>D230*F3</f>
        <v>1018.237517154</v>
      </c>
      <c r="G230" s="3">
        <f>D230*G3</f>
        <v>1103.3499547378685</v>
      </c>
      <c r="H230" s="62">
        <f t="shared" si="6"/>
        <v>1146.3806029726454</v>
      </c>
      <c r="I230" s="62">
        <f t="shared" si="7"/>
        <v>1228.8133929905994</v>
      </c>
      <c r="J230" s="29"/>
      <c r="K230" s="34"/>
      <c r="L230" s="35"/>
      <c r="M230" s="10"/>
      <c r="N230" s="9"/>
      <c r="O230" s="25"/>
      <c r="P230" s="25"/>
    </row>
    <row r="231" spans="1:16" ht="12.75">
      <c r="A231" s="22" t="s">
        <v>134</v>
      </c>
      <c r="B231" s="8">
        <v>1</v>
      </c>
      <c r="C231" s="52" t="s">
        <v>9</v>
      </c>
      <c r="D231" s="58">
        <f>D11*1.15</f>
        <v>1.702</v>
      </c>
      <c r="E231" s="3">
        <f>D231*E3</f>
        <v>1017.7959999999999</v>
      </c>
      <c r="F231" s="3">
        <f>D231*F3</f>
        <v>1053.840227544</v>
      </c>
      <c r="G231" s="3">
        <f>D231*G3</f>
        <v>1141.928624483948</v>
      </c>
      <c r="H231" s="62">
        <f t="shared" si="6"/>
        <v>1186.4638408388219</v>
      </c>
      <c r="I231" s="62">
        <f t="shared" si="7"/>
        <v>1271.778896242019</v>
      </c>
      <c r="J231" s="29"/>
      <c r="K231" s="34"/>
      <c r="L231" s="35"/>
      <c r="M231" s="10"/>
      <c r="N231" s="9"/>
      <c r="O231" s="25"/>
      <c r="P231" s="25"/>
    </row>
    <row r="232" spans="1:16" ht="12.75">
      <c r="A232" s="22"/>
      <c r="B232" s="8"/>
      <c r="C232" s="52"/>
      <c r="D232" s="58"/>
      <c r="E232" s="3"/>
      <c r="F232" s="3"/>
      <c r="G232" s="3"/>
      <c r="H232" s="82"/>
      <c r="I232" s="39"/>
      <c r="J232" s="29"/>
      <c r="K232" s="34"/>
      <c r="L232" s="35"/>
      <c r="M232" s="10"/>
      <c r="N232" s="9"/>
      <c r="O232" s="25"/>
      <c r="P232" s="25"/>
    </row>
    <row r="233" spans="1:16" ht="12.75">
      <c r="A233" s="22" t="s">
        <v>135</v>
      </c>
      <c r="B233" s="8">
        <v>2</v>
      </c>
      <c r="C233" s="52" t="s">
        <v>5</v>
      </c>
      <c r="D233" s="58">
        <f>D13*1.15</f>
        <v>1.6444999999999999</v>
      </c>
      <c r="E233" s="3">
        <f>D233*E3</f>
        <v>983.411</v>
      </c>
      <c r="F233" s="3">
        <f>D233*F3</f>
        <v>1018.237517154</v>
      </c>
      <c r="G233" s="3">
        <f>D233*G3</f>
        <v>1103.3499547378685</v>
      </c>
      <c r="H233" s="62">
        <f t="shared" si="6"/>
        <v>1146.3806029726454</v>
      </c>
      <c r="I233" s="62">
        <f t="shared" si="7"/>
        <v>1228.8133929905994</v>
      </c>
      <c r="J233" s="29"/>
      <c r="K233" s="34"/>
      <c r="L233" s="35"/>
      <c r="M233" s="10"/>
      <c r="N233" s="9"/>
      <c r="O233" s="25"/>
      <c r="P233" s="25"/>
    </row>
    <row r="234" spans="1:16" ht="12.75">
      <c r="A234" s="22" t="s">
        <v>136</v>
      </c>
      <c r="B234" s="8">
        <v>2</v>
      </c>
      <c r="C234" s="52" t="s">
        <v>6</v>
      </c>
      <c r="D234" s="58">
        <f>D14*1.15</f>
        <v>1.702</v>
      </c>
      <c r="E234" s="3">
        <f>D234*E3</f>
        <v>1017.7959999999999</v>
      </c>
      <c r="F234" s="3">
        <f>D234*F3</f>
        <v>1053.840227544</v>
      </c>
      <c r="G234" s="3">
        <f>D234*G3</f>
        <v>1141.928624483948</v>
      </c>
      <c r="H234" s="62">
        <f t="shared" si="6"/>
        <v>1186.4638408388219</v>
      </c>
      <c r="I234" s="62">
        <f t="shared" si="7"/>
        <v>1271.778896242019</v>
      </c>
      <c r="J234" s="29"/>
      <c r="K234" s="34"/>
      <c r="L234" s="35"/>
      <c r="M234" s="10"/>
      <c r="N234" s="9"/>
      <c r="O234" s="25"/>
      <c r="P234" s="25"/>
    </row>
    <row r="235" spans="1:16" ht="12.75">
      <c r="A235" s="22" t="s">
        <v>137</v>
      </c>
      <c r="B235" s="8">
        <v>2</v>
      </c>
      <c r="C235" s="52" t="s">
        <v>7</v>
      </c>
      <c r="D235" s="58">
        <f>D15*1.15</f>
        <v>1.7594999999999998</v>
      </c>
      <c r="E235" s="3">
        <f>D235*E3</f>
        <v>1052.1809999999998</v>
      </c>
      <c r="F235" s="3">
        <f>D235*F3</f>
        <v>1089.442937934</v>
      </c>
      <c r="G235" s="3">
        <f>D235*G3</f>
        <v>1180.5072942300271</v>
      </c>
      <c r="H235" s="62">
        <f t="shared" si="6"/>
        <v>1226.5470787049983</v>
      </c>
      <c r="I235" s="62">
        <f t="shared" si="7"/>
        <v>1314.7443994934386</v>
      </c>
      <c r="J235" s="29"/>
      <c r="K235" s="34"/>
      <c r="L235" s="35"/>
      <c r="M235" s="10"/>
      <c r="N235" s="9"/>
      <c r="O235" s="25"/>
      <c r="P235" s="25"/>
    </row>
    <row r="236" spans="1:16" ht="12.75">
      <c r="A236" s="22" t="s">
        <v>138</v>
      </c>
      <c r="B236" s="8">
        <v>2</v>
      </c>
      <c r="C236" s="52" t="s">
        <v>8</v>
      </c>
      <c r="D236" s="58">
        <f>D16*1.15</f>
        <v>1.817</v>
      </c>
      <c r="E236" s="3">
        <f>D236*E3</f>
        <v>1086.566</v>
      </c>
      <c r="F236" s="3">
        <f>D236*F3</f>
        <v>1125.045648324</v>
      </c>
      <c r="G236" s="3">
        <f>D236*G3</f>
        <v>1219.0859639761065</v>
      </c>
      <c r="H236" s="62">
        <f t="shared" si="6"/>
        <v>1266.6303165711747</v>
      </c>
      <c r="I236" s="62">
        <f t="shared" si="7"/>
        <v>1357.7099027448583</v>
      </c>
      <c r="J236" s="29"/>
      <c r="K236" s="34"/>
      <c r="L236" s="35"/>
      <c r="M236" s="10"/>
      <c r="N236" s="9"/>
      <c r="O236" s="25"/>
      <c r="P236" s="25"/>
    </row>
    <row r="237" spans="1:16" ht="12.75">
      <c r="A237" s="22" t="s">
        <v>139</v>
      </c>
      <c r="B237" s="8">
        <v>2</v>
      </c>
      <c r="C237" s="52" t="s">
        <v>9</v>
      </c>
      <c r="D237" s="58">
        <f>D17*1.15</f>
        <v>1.8744999999999998</v>
      </c>
      <c r="E237" s="3">
        <f>D237*E3</f>
        <v>1120.9509999999998</v>
      </c>
      <c r="F237" s="3">
        <f>D237*F3</f>
        <v>1160.648358714</v>
      </c>
      <c r="G237" s="3">
        <f>D237*G3</f>
        <v>1257.6646337221857</v>
      </c>
      <c r="H237" s="62">
        <f t="shared" si="6"/>
        <v>1306.713554437351</v>
      </c>
      <c r="I237" s="62">
        <f t="shared" si="7"/>
        <v>1400.6754059962777</v>
      </c>
      <c r="J237" s="29"/>
      <c r="K237" s="34"/>
      <c r="L237" s="35"/>
      <c r="M237" s="10"/>
      <c r="N237" s="9"/>
      <c r="O237" s="25"/>
      <c r="P237" s="25"/>
    </row>
    <row r="238" spans="1:16" ht="12.75">
      <c r="A238" s="22"/>
      <c r="B238" s="8"/>
      <c r="C238" s="52"/>
      <c r="D238" s="58"/>
      <c r="E238" s="3"/>
      <c r="F238" s="3"/>
      <c r="G238" s="3"/>
      <c r="H238" s="82"/>
      <c r="I238" s="39"/>
      <c r="J238" s="29"/>
      <c r="K238" s="34"/>
      <c r="L238" s="35"/>
      <c r="M238" s="10"/>
      <c r="N238" s="9"/>
      <c r="O238" s="25"/>
      <c r="P238" s="25"/>
    </row>
    <row r="239" spans="1:16" ht="12.75">
      <c r="A239" s="22" t="s">
        <v>140</v>
      </c>
      <c r="B239" s="8">
        <v>3</v>
      </c>
      <c r="C239" s="52" t="s">
        <v>5</v>
      </c>
      <c r="D239" s="58">
        <f>D19*1.15</f>
        <v>1.9319999999999997</v>
      </c>
      <c r="E239" s="3">
        <f>D239*E3</f>
        <v>1155.3359999999998</v>
      </c>
      <c r="F239" s="3">
        <f>D239*F3</f>
        <v>1196.251069104</v>
      </c>
      <c r="G239" s="3">
        <f>D239*G3</f>
        <v>1296.243303468265</v>
      </c>
      <c r="H239" s="62">
        <f t="shared" si="6"/>
        <v>1346.7967923035274</v>
      </c>
      <c r="I239" s="62">
        <f t="shared" si="7"/>
        <v>1443.6409092476972</v>
      </c>
      <c r="J239" s="29"/>
      <c r="K239" s="34"/>
      <c r="L239" s="35"/>
      <c r="M239" s="10"/>
      <c r="N239" s="9"/>
      <c r="O239" s="25"/>
      <c r="P239" s="25"/>
    </row>
    <row r="240" spans="1:16" ht="12.75">
      <c r="A240" s="22" t="s">
        <v>141</v>
      </c>
      <c r="B240" s="8">
        <v>3</v>
      </c>
      <c r="C240" s="52" t="s">
        <v>6</v>
      </c>
      <c r="D240" s="58">
        <f>D20*1.15</f>
        <v>1.9894999999999998</v>
      </c>
      <c r="E240" s="3">
        <f>D240*E3</f>
        <v>1189.721</v>
      </c>
      <c r="F240" s="3">
        <f>D240*F3</f>
        <v>1231.853779494</v>
      </c>
      <c r="G240" s="3">
        <f>D240*G3</f>
        <v>1334.8219732143443</v>
      </c>
      <c r="H240" s="62">
        <f t="shared" si="6"/>
        <v>1386.8800301697038</v>
      </c>
      <c r="I240" s="62">
        <f t="shared" si="7"/>
        <v>1486.606412499117</v>
      </c>
      <c r="J240" s="29"/>
      <c r="K240" s="34"/>
      <c r="L240" s="35"/>
      <c r="M240" s="10"/>
      <c r="N240" s="9"/>
      <c r="O240" s="25"/>
      <c r="P240" s="25"/>
    </row>
    <row r="241" spans="1:16" ht="12.75">
      <c r="A241" s="22" t="s">
        <v>142</v>
      </c>
      <c r="B241" s="8">
        <v>3</v>
      </c>
      <c r="C241" s="52" t="s">
        <v>7</v>
      </c>
      <c r="D241" s="58">
        <f>D21*1.15</f>
        <v>2.0469999999999997</v>
      </c>
      <c r="E241" s="3">
        <f>D241*E3</f>
        <v>1224.1059999999998</v>
      </c>
      <c r="F241" s="3">
        <f>D241*F3</f>
        <v>1267.456489884</v>
      </c>
      <c r="G241" s="3">
        <f>D241*G3</f>
        <v>1373.4006429604237</v>
      </c>
      <c r="H241" s="62">
        <f t="shared" si="6"/>
        <v>1426.9632680358802</v>
      </c>
      <c r="I241" s="62">
        <f t="shared" si="7"/>
        <v>1529.5719157505364</v>
      </c>
      <c r="J241" s="29"/>
      <c r="K241" s="34"/>
      <c r="L241" s="35"/>
      <c r="M241" s="10"/>
      <c r="N241" s="9"/>
      <c r="O241" s="25"/>
      <c r="P241" s="25"/>
    </row>
    <row r="242" spans="1:16" ht="12.75">
      <c r="A242" s="22" t="s">
        <v>143</v>
      </c>
      <c r="B242" s="8">
        <v>3</v>
      </c>
      <c r="C242" s="52" t="s">
        <v>8</v>
      </c>
      <c r="D242" s="58">
        <f>D22*1.15</f>
        <v>2.1045</v>
      </c>
      <c r="E242" s="3">
        <f>D242*E3</f>
        <v>1258.491</v>
      </c>
      <c r="F242" s="3">
        <f>D242*F3</f>
        <v>1303.059200274</v>
      </c>
      <c r="G242" s="3">
        <f>D242*G3</f>
        <v>1411.9793127065032</v>
      </c>
      <c r="H242" s="62">
        <f t="shared" si="6"/>
        <v>1467.0465059020567</v>
      </c>
      <c r="I242" s="62">
        <f t="shared" si="7"/>
        <v>1572.5374190019559</v>
      </c>
      <c r="J242" s="29"/>
      <c r="K242" s="34"/>
      <c r="L242" s="35"/>
      <c r="M242" s="10"/>
      <c r="N242" s="9"/>
      <c r="O242" s="25"/>
      <c r="P242" s="25"/>
    </row>
    <row r="243" spans="1:16" ht="12.75">
      <c r="A243" s="22" t="s">
        <v>144</v>
      </c>
      <c r="B243" s="8">
        <v>3</v>
      </c>
      <c r="C243" s="52" t="s">
        <v>9</v>
      </c>
      <c r="D243" s="58">
        <f>D23*1.15</f>
        <v>2.162</v>
      </c>
      <c r="E243" s="3">
        <f>D243*E3</f>
        <v>1292.876</v>
      </c>
      <c r="F243" s="3">
        <f>D243*F3</f>
        <v>1338.661910664</v>
      </c>
      <c r="G243" s="3">
        <f>D243*G3</f>
        <v>1450.5579824525823</v>
      </c>
      <c r="H243" s="62">
        <f t="shared" si="6"/>
        <v>1507.129743768233</v>
      </c>
      <c r="I243" s="62">
        <f t="shared" si="7"/>
        <v>1615.5029222533756</v>
      </c>
      <c r="J243" s="29"/>
      <c r="K243" s="34"/>
      <c r="L243" s="35"/>
      <c r="M243" s="10"/>
      <c r="N243" s="9"/>
      <c r="O243" s="25"/>
      <c r="P243" s="25"/>
    </row>
    <row r="244" spans="1:16" ht="12.75">
      <c r="A244" s="22"/>
      <c r="B244" s="8"/>
      <c r="C244" s="52"/>
      <c r="D244" s="58"/>
      <c r="E244" s="3"/>
      <c r="F244" s="3"/>
      <c r="G244" s="3"/>
      <c r="H244" s="82"/>
      <c r="I244" s="39"/>
      <c r="J244" s="29"/>
      <c r="K244" s="34"/>
      <c r="L244" s="35"/>
      <c r="M244" s="10"/>
      <c r="N244" s="9"/>
      <c r="O244" s="25"/>
      <c r="P244" s="25"/>
    </row>
    <row r="245" spans="1:16" ht="12.75">
      <c r="A245" s="22" t="s">
        <v>320</v>
      </c>
      <c r="B245" s="8">
        <v>3.5</v>
      </c>
      <c r="C245" s="52" t="s">
        <v>5</v>
      </c>
      <c r="D245" s="58">
        <v>1.97</v>
      </c>
      <c r="E245" s="3">
        <f>D245*E3</f>
        <v>1178.06</v>
      </c>
      <c r="F245" s="3">
        <f>D245*F3</f>
        <v>1219.7798168400002</v>
      </c>
      <c r="G245" s="3">
        <f>D245*G3</f>
        <v>1321.738772170022</v>
      </c>
      <c r="H245" s="62">
        <f t="shared" si="6"/>
        <v>1373.286584284653</v>
      </c>
      <c r="I245" s="62">
        <f t="shared" si="7"/>
        <v>1472.0355027008095</v>
      </c>
      <c r="J245" s="29"/>
      <c r="K245" s="34"/>
      <c r="L245" s="35"/>
      <c r="M245" s="10"/>
      <c r="N245" s="9"/>
      <c r="O245" s="25"/>
      <c r="P245" s="25"/>
    </row>
    <row r="246" spans="1:16" ht="12.75">
      <c r="A246" s="22" t="s">
        <v>321</v>
      </c>
      <c r="B246" s="8">
        <v>3.5</v>
      </c>
      <c r="C246" s="52" t="s">
        <v>6</v>
      </c>
      <c r="D246" s="58">
        <v>2.03</v>
      </c>
      <c r="E246" s="3">
        <f>E3*D246</f>
        <v>1213.9399999999998</v>
      </c>
      <c r="F246" s="3">
        <f>D246*F3</f>
        <v>1256.93047116</v>
      </c>
      <c r="G246" s="3">
        <f>D246*G3</f>
        <v>1361.9947753833221</v>
      </c>
      <c r="H246" s="62">
        <f t="shared" si="6"/>
        <v>1415.1125716232716</v>
      </c>
      <c r="I246" s="62">
        <f t="shared" si="7"/>
        <v>1516.8690713109863</v>
      </c>
      <c r="J246" s="29"/>
      <c r="K246" s="34"/>
      <c r="L246" s="35"/>
      <c r="M246" s="10"/>
      <c r="N246" s="9"/>
      <c r="O246" s="25"/>
      <c r="P246" s="25"/>
    </row>
    <row r="247" spans="1:16" ht="12.75">
      <c r="A247" s="22" t="s">
        <v>322</v>
      </c>
      <c r="B247" s="8">
        <v>3.5</v>
      </c>
      <c r="C247" s="52" t="s">
        <v>7</v>
      </c>
      <c r="D247" s="58">
        <v>2.08</v>
      </c>
      <c r="E247" s="3">
        <f>E3*D247</f>
        <v>1243.8400000000001</v>
      </c>
      <c r="F247" s="3">
        <f>D247*F3</f>
        <v>1287.8893497600002</v>
      </c>
      <c r="G247" s="3">
        <f>D247*G3</f>
        <v>1395.541444727739</v>
      </c>
      <c r="H247" s="62">
        <f t="shared" si="6"/>
        <v>1449.9675610721208</v>
      </c>
      <c r="I247" s="62">
        <f t="shared" si="7"/>
        <v>1554.230378486134</v>
      </c>
      <c r="J247" s="29"/>
      <c r="K247" s="34"/>
      <c r="L247" s="35"/>
      <c r="M247" s="10"/>
      <c r="N247" s="9"/>
      <c r="O247" s="25"/>
      <c r="P247" s="25"/>
    </row>
    <row r="248" spans="1:16" ht="12.75">
      <c r="A248" s="22" t="s">
        <v>323</v>
      </c>
      <c r="B248" s="8">
        <v>3.5</v>
      </c>
      <c r="C248" s="52" t="s">
        <v>8</v>
      </c>
      <c r="D248" s="58">
        <v>2.13</v>
      </c>
      <c r="E248" s="3">
        <f>E3*D248</f>
        <v>1273.74</v>
      </c>
      <c r="F248" s="3">
        <f>D248*F3</f>
        <v>1318.8482283600001</v>
      </c>
      <c r="G248" s="3">
        <f>D248*G3</f>
        <v>1429.0881140721556</v>
      </c>
      <c r="H248" s="62">
        <f t="shared" si="6"/>
        <v>1484.8225505209698</v>
      </c>
      <c r="I248" s="62">
        <f t="shared" si="7"/>
        <v>1591.5916856612812</v>
      </c>
      <c r="J248" s="29"/>
      <c r="K248" s="34"/>
      <c r="L248" s="35"/>
      <c r="M248" s="10"/>
      <c r="N248" s="9"/>
      <c r="O248" s="25"/>
      <c r="P248" s="25"/>
    </row>
    <row r="249" spans="1:16" ht="12.75">
      <c r="A249" s="22" t="s">
        <v>324</v>
      </c>
      <c r="B249" s="8">
        <v>3.5</v>
      </c>
      <c r="C249" s="52" t="s">
        <v>9</v>
      </c>
      <c r="D249" s="58">
        <v>2.21</v>
      </c>
      <c r="E249" s="3">
        <f>E3*D249</f>
        <v>1321.58</v>
      </c>
      <c r="F249" s="3">
        <f>D249*F3</f>
        <v>1368.3824341200002</v>
      </c>
      <c r="G249" s="3">
        <f>D249*G3</f>
        <v>1482.7627850232227</v>
      </c>
      <c r="H249" s="62">
        <f t="shared" si="6"/>
        <v>1540.5905336391284</v>
      </c>
      <c r="I249" s="62">
        <f t="shared" si="7"/>
        <v>1651.3697771415173</v>
      </c>
      <c r="J249" s="29"/>
      <c r="K249" s="34"/>
      <c r="L249" s="35"/>
      <c r="M249" s="10"/>
      <c r="N249" s="9"/>
      <c r="O249" s="25"/>
      <c r="P249" s="25"/>
    </row>
    <row r="250" spans="1:16" ht="12.75">
      <c r="A250" s="22"/>
      <c r="B250" s="8"/>
      <c r="C250" s="52"/>
      <c r="D250" s="58"/>
      <c r="E250" s="3"/>
      <c r="F250" s="3"/>
      <c r="G250" s="3"/>
      <c r="H250" s="82"/>
      <c r="I250" s="39"/>
      <c r="J250" s="29"/>
      <c r="K250" s="34"/>
      <c r="L250" s="35"/>
      <c r="M250" s="10"/>
      <c r="N250" s="9"/>
      <c r="O250" s="25"/>
      <c r="P250" s="25"/>
    </row>
    <row r="251" spans="1:16" ht="12.75">
      <c r="A251" s="22" t="s">
        <v>145</v>
      </c>
      <c r="B251" s="8">
        <v>4</v>
      </c>
      <c r="C251" s="52" t="s">
        <v>5</v>
      </c>
      <c r="D251" s="58">
        <f aca="true" t="shared" si="8" ref="D251:D273">D31*1.15</f>
        <v>2.1849999999999996</v>
      </c>
      <c r="E251" s="3">
        <f>D251*E3</f>
        <v>1306.6299999999997</v>
      </c>
      <c r="F251" s="3">
        <f>D251*F3</f>
        <v>1352.9029948199998</v>
      </c>
      <c r="G251" s="3">
        <f>D251*G3</f>
        <v>1465.989450351014</v>
      </c>
      <c r="H251" s="62">
        <f t="shared" si="6"/>
        <v>1523.1630389147035</v>
      </c>
      <c r="I251" s="62">
        <f t="shared" si="7"/>
        <v>1632.689123553943</v>
      </c>
      <c r="J251" s="29"/>
      <c r="K251" s="34"/>
      <c r="L251" s="35"/>
      <c r="M251" s="10"/>
      <c r="N251" s="9"/>
      <c r="O251" s="25"/>
      <c r="P251" s="25"/>
    </row>
    <row r="252" spans="1:16" ht="12.75">
      <c r="A252" s="22" t="s">
        <v>146</v>
      </c>
      <c r="B252" s="8">
        <v>4</v>
      </c>
      <c r="C252" s="52" t="s">
        <v>6</v>
      </c>
      <c r="D252" s="58">
        <f t="shared" si="8"/>
        <v>2.2194999999999996</v>
      </c>
      <c r="E252" s="3">
        <f>D252*E3</f>
        <v>1327.2609999999997</v>
      </c>
      <c r="F252" s="3">
        <f>D252*F3</f>
        <v>1374.264621054</v>
      </c>
      <c r="G252" s="3">
        <f>D252*G3</f>
        <v>1489.1366521986615</v>
      </c>
      <c r="H252" s="62">
        <f t="shared" si="6"/>
        <v>1547.2129816344093</v>
      </c>
      <c r="I252" s="62">
        <f t="shared" si="7"/>
        <v>1658.4684255047948</v>
      </c>
      <c r="J252" s="29"/>
      <c r="K252" s="34"/>
      <c r="L252" s="35"/>
      <c r="M252" s="10"/>
      <c r="N252" s="9"/>
      <c r="O252" s="25"/>
      <c r="P252" s="25"/>
    </row>
    <row r="253" spans="1:16" ht="12.75">
      <c r="A253" s="22" t="s">
        <v>147</v>
      </c>
      <c r="B253" s="8">
        <v>4</v>
      </c>
      <c r="C253" s="52" t="s">
        <v>7</v>
      </c>
      <c r="D253" s="58">
        <f t="shared" si="8"/>
        <v>2.2769999999999997</v>
      </c>
      <c r="E253" s="3">
        <f>D253*E3</f>
        <v>1361.6459999999997</v>
      </c>
      <c r="F253" s="3">
        <f>D253*F3</f>
        <v>1409.867331444</v>
      </c>
      <c r="G253" s="3">
        <f>D253*G3</f>
        <v>1527.715321944741</v>
      </c>
      <c r="H253" s="62">
        <f t="shared" si="6"/>
        <v>1587.2962195005857</v>
      </c>
      <c r="I253" s="62">
        <f t="shared" si="7"/>
        <v>1701.4339287562145</v>
      </c>
      <c r="J253" s="29"/>
      <c r="K253" s="34"/>
      <c r="L253" s="35"/>
      <c r="M253" s="10"/>
      <c r="N253" s="9"/>
      <c r="O253" s="25"/>
      <c r="P253" s="25"/>
    </row>
    <row r="254" spans="1:16" ht="12.75">
      <c r="A254" s="22" t="s">
        <v>148</v>
      </c>
      <c r="B254" s="8">
        <v>4</v>
      </c>
      <c r="C254" s="52" t="s">
        <v>8</v>
      </c>
      <c r="D254" s="58">
        <f t="shared" si="8"/>
        <v>2.3345</v>
      </c>
      <c r="E254" s="3">
        <f>D254*E3</f>
        <v>1396.031</v>
      </c>
      <c r="F254" s="3">
        <f>D254*F3</f>
        <v>1445.470041834</v>
      </c>
      <c r="G254" s="3">
        <f>D254*G3</f>
        <v>1566.2939916908203</v>
      </c>
      <c r="H254" s="62">
        <f t="shared" si="6"/>
        <v>1627.3794573667624</v>
      </c>
      <c r="I254" s="62">
        <f t="shared" si="7"/>
        <v>1744.3994320076342</v>
      </c>
      <c r="J254" s="29"/>
      <c r="K254" s="34"/>
      <c r="L254" s="35"/>
      <c r="M254" s="10"/>
      <c r="N254" s="9"/>
      <c r="O254" s="25"/>
      <c r="P254" s="25"/>
    </row>
    <row r="255" spans="1:16" ht="12.75">
      <c r="A255" s="22" t="s">
        <v>149</v>
      </c>
      <c r="B255" s="8">
        <v>4</v>
      </c>
      <c r="C255" s="52" t="s">
        <v>9</v>
      </c>
      <c r="D255" s="58">
        <f t="shared" si="8"/>
        <v>2.392</v>
      </c>
      <c r="E255" s="3">
        <f>D255*E3</f>
        <v>1430.416</v>
      </c>
      <c r="F255" s="3">
        <f>D255*F3</f>
        <v>1481.0727522240002</v>
      </c>
      <c r="G255" s="3">
        <f>D255*G3</f>
        <v>1604.8726614368998</v>
      </c>
      <c r="H255" s="62">
        <f t="shared" si="6"/>
        <v>1667.4626952329388</v>
      </c>
      <c r="I255" s="62">
        <f t="shared" si="7"/>
        <v>1787.364935259054</v>
      </c>
      <c r="J255" s="29"/>
      <c r="K255" s="34"/>
      <c r="L255" s="35"/>
      <c r="M255" s="10"/>
      <c r="N255" s="9"/>
      <c r="O255" s="25"/>
      <c r="P255" s="25"/>
    </row>
    <row r="256" spans="1:16" ht="12.75">
      <c r="A256" s="22"/>
      <c r="B256" s="8"/>
      <c r="C256" s="52"/>
      <c r="D256" s="58"/>
      <c r="E256" s="3"/>
      <c r="F256" s="3"/>
      <c r="G256" s="3"/>
      <c r="H256" s="82"/>
      <c r="I256" s="39"/>
      <c r="J256" s="29"/>
      <c r="K256" s="34"/>
      <c r="L256" s="35"/>
      <c r="M256" s="10"/>
      <c r="N256" s="9"/>
      <c r="O256" s="25"/>
      <c r="P256" s="25"/>
    </row>
    <row r="257" spans="1:16" ht="12.75">
      <c r="A257" s="22" t="s">
        <v>150</v>
      </c>
      <c r="B257" s="8">
        <v>4.5</v>
      </c>
      <c r="C257" s="52" t="s">
        <v>5</v>
      </c>
      <c r="D257" s="58">
        <f t="shared" si="8"/>
        <v>3.473</v>
      </c>
      <c r="E257" s="3">
        <f>D257*E3</f>
        <v>2076.854</v>
      </c>
      <c r="F257" s="3">
        <f>D257*F3</f>
        <v>2150.403707556</v>
      </c>
      <c r="G257" s="3">
        <f>D257*G3</f>
        <v>2330.151652663191</v>
      </c>
      <c r="H257" s="62">
        <f t="shared" si="6"/>
        <v>2421.0275671170552</v>
      </c>
      <c r="I257" s="62">
        <f t="shared" si="7"/>
        <v>2595.1163963857416</v>
      </c>
      <c r="J257" s="29"/>
      <c r="K257" s="34"/>
      <c r="L257" s="35"/>
      <c r="M257" s="10"/>
      <c r="N257" s="9"/>
      <c r="O257" s="25"/>
      <c r="P257" s="25"/>
    </row>
    <row r="258" spans="1:16" ht="12.75">
      <c r="A258" s="22" t="s">
        <v>151</v>
      </c>
      <c r="B258" s="8">
        <v>4.5</v>
      </c>
      <c r="C258" s="52" t="s">
        <v>6</v>
      </c>
      <c r="D258" s="58">
        <f t="shared" si="8"/>
        <v>3.5304999999999995</v>
      </c>
      <c r="E258" s="3">
        <f>D258*E3</f>
        <v>2111.2389999999996</v>
      </c>
      <c r="F258" s="3">
        <f>D258*F3</f>
        <v>2186.006417946</v>
      </c>
      <c r="G258" s="3">
        <f>D258*G3</f>
        <v>2368.7303224092702</v>
      </c>
      <c r="H258" s="62">
        <f t="shared" si="6"/>
        <v>2461.1108049832314</v>
      </c>
      <c r="I258" s="62">
        <f t="shared" si="7"/>
        <v>2638.081899637161</v>
      </c>
      <c r="J258" s="29"/>
      <c r="K258" s="34"/>
      <c r="L258" s="35"/>
      <c r="M258" s="10"/>
      <c r="N258" s="9"/>
      <c r="O258" s="25"/>
      <c r="P258" s="25"/>
    </row>
    <row r="259" spans="1:16" ht="12.75">
      <c r="A259" s="22" t="s">
        <v>152</v>
      </c>
      <c r="B259" s="8">
        <v>4.5</v>
      </c>
      <c r="C259" s="52" t="s">
        <v>7</v>
      </c>
      <c r="D259" s="58">
        <f t="shared" si="8"/>
        <v>3.5879999999999996</v>
      </c>
      <c r="E259" s="3">
        <f>D259*E3</f>
        <v>2145.624</v>
      </c>
      <c r="F259" s="3">
        <f>D259*F3</f>
        <v>2221.609128336</v>
      </c>
      <c r="G259" s="3">
        <f>D259*G3</f>
        <v>2407.3089921553496</v>
      </c>
      <c r="H259" s="62">
        <f t="shared" si="6"/>
        <v>2501.194042849408</v>
      </c>
      <c r="I259" s="62">
        <f t="shared" si="7"/>
        <v>2681.0474028885806</v>
      </c>
      <c r="J259" s="29"/>
      <c r="K259" s="34"/>
      <c r="L259" s="35"/>
      <c r="M259" s="10"/>
      <c r="N259" s="9"/>
      <c r="O259" s="25"/>
      <c r="P259" s="25"/>
    </row>
    <row r="260" spans="1:16" ht="12.75">
      <c r="A260" s="22" t="s">
        <v>153</v>
      </c>
      <c r="B260" s="8">
        <v>4.5</v>
      </c>
      <c r="C260" s="52" t="s">
        <v>8</v>
      </c>
      <c r="D260" s="58">
        <f t="shared" si="8"/>
        <v>3.6454999999999997</v>
      </c>
      <c r="E260" s="3">
        <f>D260*E3</f>
        <v>2180.009</v>
      </c>
      <c r="F260" s="3">
        <f>D260*F3</f>
        <v>2257.211838726</v>
      </c>
      <c r="G260" s="3">
        <f>D260*G3</f>
        <v>2445.8876619014286</v>
      </c>
      <c r="H260" s="62">
        <f t="shared" si="6"/>
        <v>2541.2772807155843</v>
      </c>
      <c r="I260" s="62">
        <f t="shared" si="7"/>
        <v>2724.0129061400003</v>
      </c>
      <c r="J260" s="29"/>
      <c r="K260" s="34"/>
      <c r="L260" s="35"/>
      <c r="M260" s="10"/>
      <c r="N260" s="9"/>
      <c r="O260" s="25"/>
      <c r="P260" s="25"/>
    </row>
    <row r="261" spans="1:16" ht="12.75">
      <c r="A261" s="22" t="s">
        <v>154</v>
      </c>
      <c r="B261" s="8">
        <v>4.5</v>
      </c>
      <c r="C261" s="52" t="s">
        <v>9</v>
      </c>
      <c r="D261" s="58">
        <f t="shared" si="8"/>
        <v>3.703</v>
      </c>
      <c r="E261" s="3">
        <f>D261*E3</f>
        <v>2214.394</v>
      </c>
      <c r="F261" s="3">
        <f>D261*F3</f>
        <v>2292.8145491160003</v>
      </c>
      <c r="G261" s="3">
        <f>D261*G3</f>
        <v>2484.466331647508</v>
      </c>
      <c r="H261" s="62">
        <f t="shared" si="6"/>
        <v>2581.360518581761</v>
      </c>
      <c r="I261" s="62">
        <f t="shared" si="7"/>
        <v>2766.97840939142</v>
      </c>
      <c r="J261" s="29"/>
      <c r="K261" s="34"/>
      <c r="L261" s="35"/>
      <c r="M261" s="10"/>
      <c r="N261" s="9"/>
      <c r="O261" s="25"/>
      <c r="P261" s="25"/>
    </row>
    <row r="262" spans="1:16" ht="12.75">
      <c r="A262" s="22"/>
      <c r="B262" s="8"/>
      <c r="C262" s="52"/>
      <c r="D262" s="58"/>
      <c r="E262" s="3"/>
      <c r="F262" s="3"/>
      <c r="G262" s="3"/>
      <c r="H262" s="82"/>
      <c r="I262" s="39"/>
      <c r="J262" s="29"/>
      <c r="K262" s="34"/>
      <c r="L262" s="35"/>
      <c r="M262" s="10"/>
      <c r="N262" s="9"/>
      <c r="O262" s="25"/>
      <c r="P262" s="25"/>
    </row>
    <row r="263" spans="1:16" ht="12.75">
      <c r="A263" s="22" t="s">
        <v>155</v>
      </c>
      <c r="B263" s="46">
        <v>5</v>
      </c>
      <c r="C263" s="52" t="s">
        <v>5</v>
      </c>
      <c r="D263" s="58">
        <f t="shared" si="8"/>
        <v>5.611999999999999</v>
      </c>
      <c r="E263" s="3">
        <f>D263*E3</f>
        <v>3355.9759999999997</v>
      </c>
      <c r="F263" s="3">
        <f>D263*F3</f>
        <v>3474.8245340639996</v>
      </c>
      <c r="G263" s="3">
        <f>D263*G3</f>
        <v>3765.2781672173414</v>
      </c>
      <c r="H263" s="62">
        <f t="shared" si="6"/>
        <v>3912.1240157388174</v>
      </c>
      <c r="I263" s="62">
        <f t="shared" si="7"/>
        <v>4193.433117338549</v>
      </c>
      <c r="J263" s="29"/>
      <c r="K263" s="30"/>
      <c r="L263" s="35"/>
      <c r="M263" s="10"/>
      <c r="N263" s="9"/>
      <c r="O263" s="25"/>
      <c r="P263" s="25"/>
    </row>
    <row r="264" spans="1:16" ht="12.75">
      <c r="A264" s="22" t="s">
        <v>156</v>
      </c>
      <c r="B264" s="46">
        <v>5</v>
      </c>
      <c r="C264" s="52" t="s">
        <v>6</v>
      </c>
      <c r="D264" s="58">
        <f t="shared" si="8"/>
        <v>5.669499999999999</v>
      </c>
      <c r="E264" s="3">
        <f>D264*E3</f>
        <v>3390.3609999999994</v>
      </c>
      <c r="F264" s="3">
        <f>D264*F3</f>
        <v>3510.4272444539997</v>
      </c>
      <c r="G264" s="3">
        <f>D264*G3</f>
        <v>3803.856836963421</v>
      </c>
      <c r="H264" s="62">
        <f aca="true" t="shared" si="9" ref="H264:H327">D264*H$3</f>
        <v>3952.207253604994</v>
      </c>
      <c r="I264" s="62">
        <f aca="true" t="shared" si="10" ref="I264:I327">D264*I$3</f>
        <v>4236.398620589968</v>
      </c>
      <c r="J264" s="29"/>
      <c r="K264" s="30"/>
      <c r="L264" s="35"/>
      <c r="M264" s="10"/>
      <c r="N264" s="9"/>
      <c r="O264" s="25"/>
      <c r="P264" s="25"/>
    </row>
    <row r="265" spans="1:16" ht="12.75">
      <c r="A265" s="22" t="s">
        <v>157</v>
      </c>
      <c r="B265" s="46">
        <v>5</v>
      </c>
      <c r="C265" s="52" t="s">
        <v>7</v>
      </c>
      <c r="D265" s="58">
        <f t="shared" si="8"/>
        <v>5.727</v>
      </c>
      <c r="E265" s="3">
        <f>D265*E3</f>
        <v>3424.746</v>
      </c>
      <c r="F265" s="3">
        <f>D265*F3</f>
        <v>3546.0299548440007</v>
      </c>
      <c r="G265" s="3">
        <f>D265*G3</f>
        <v>3842.4355067095007</v>
      </c>
      <c r="H265" s="62">
        <f t="shared" si="9"/>
        <v>3992.290491471171</v>
      </c>
      <c r="I265" s="62">
        <f t="shared" si="10"/>
        <v>4279.364123841389</v>
      </c>
      <c r="J265" s="29"/>
      <c r="K265" s="30"/>
      <c r="L265" s="35"/>
      <c r="M265" s="10"/>
      <c r="N265" s="9"/>
      <c r="O265" s="25"/>
      <c r="P265" s="25"/>
    </row>
    <row r="266" spans="1:16" ht="12.75">
      <c r="A266" s="22" t="s">
        <v>158</v>
      </c>
      <c r="B266" s="46">
        <v>5</v>
      </c>
      <c r="C266" s="52" t="s">
        <v>8</v>
      </c>
      <c r="D266" s="58">
        <f t="shared" si="8"/>
        <v>5.7844999999999995</v>
      </c>
      <c r="E266" s="3">
        <f>D266*E3</f>
        <v>3459.131</v>
      </c>
      <c r="F266" s="3">
        <f>D266*F3</f>
        <v>3581.632665234</v>
      </c>
      <c r="G266" s="3">
        <f>D266*G3</f>
        <v>3881.0141764555797</v>
      </c>
      <c r="H266" s="62">
        <f t="shared" si="9"/>
        <v>4032.373729337347</v>
      </c>
      <c r="I266" s="62">
        <f t="shared" si="10"/>
        <v>4322.329627092808</v>
      </c>
      <c r="J266" s="29"/>
      <c r="K266" s="30"/>
      <c r="L266" s="35"/>
      <c r="M266" s="10"/>
      <c r="N266" s="9"/>
      <c r="O266" s="25"/>
      <c r="P266" s="25"/>
    </row>
    <row r="267" spans="1:16" ht="12.75">
      <c r="A267" s="22" t="s">
        <v>159</v>
      </c>
      <c r="B267" s="46">
        <v>5</v>
      </c>
      <c r="C267" s="52" t="s">
        <v>9</v>
      </c>
      <c r="D267" s="58">
        <f t="shared" si="8"/>
        <v>5.842</v>
      </c>
      <c r="E267" s="3">
        <f>D267*E3</f>
        <v>3493.5159999999996</v>
      </c>
      <c r="F267" s="3">
        <f>D267*F3</f>
        <v>3617.235375624</v>
      </c>
      <c r="G267" s="3">
        <f>D267*G3</f>
        <v>3919.5928462016586</v>
      </c>
      <c r="H267" s="62">
        <f t="shared" si="9"/>
        <v>4072.4569672035236</v>
      </c>
      <c r="I267" s="62">
        <f t="shared" si="10"/>
        <v>4365.295130344228</v>
      </c>
      <c r="J267" s="29"/>
      <c r="K267" s="30"/>
      <c r="L267" s="35"/>
      <c r="M267" s="10"/>
      <c r="N267" s="9"/>
      <c r="O267" s="25"/>
      <c r="P267" s="25"/>
    </row>
    <row r="268" spans="1:16" ht="12.75">
      <c r="A268" s="22"/>
      <c r="B268" s="46"/>
      <c r="C268" s="52"/>
      <c r="D268" s="58"/>
      <c r="E268" s="3"/>
      <c r="F268" s="3"/>
      <c r="G268" s="3"/>
      <c r="H268" s="82"/>
      <c r="I268" s="39"/>
      <c r="J268" s="29"/>
      <c r="K268" s="30"/>
      <c r="L268" s="35"/>
      <c r="M268" s="10"/>
      <c r="N268" s="9"/>
      <c r="O268" s="25"/>
      <c r="P268" s="25"/>
    </row>
    <row r="269" spans="1:16" ht="12.75">
      <c r="A269" s="22" t="s">
        <v>160</v>
      </c>
      <c r="B269" s="46">
        <v>6</v>
      </c>
      <c r="C269" s="52" t="s">
        <v>5</v>
      </c>
      <c r="D269" s="58">
        <f t="shared" si="8"/>
        <v>7.4864999999999995</v>
      </c>
      <c r="E269" s="3">
        <f>D269*E3</f>
        <v>4476.927</v>
      </c>
      <c r="F269" s="3">
        <f>D269*F3</f>
        <v>4635.472892778</v>
      </c>
      <c r="G269" s="3">
        <f>D269*G3</f>
        <v>5022.942800939527</v>
      </c>
      <c r="H269" s="62">
        <f t="shared" si="9"/>
        <v>5218.837570176169</v>
      </c>
      <c r="I269" s="62">
        <f t="shared" si="10"/>
        <v>5594.108523334827</v>
      </c>
      <c r="J269" s="29"/>
      <c r="K269" s="30"/>
      <c r="L269" s="35"/>
      <c r="M269" s="10"/>
      <c r="N269" s="9"/>
      <c r="O269" s="25"/>
      <c r="P269" s="25"/>
    </row>
    <row r="270" spans="1:16" ht="12.75">
      <c r="A270" s="22" t="s">
        <v>161</v>
      </c>
      <c r="B270" s="46">
        <v>6</v>
      </c>
      <c r="C270" s="52" t="s">
        <v>6</v>
      </c>
      <c r="D270" s="58">
        <f t="shared" si="8"/>
        <v>7.543999999999999</v>
      </c>
      <c r="E270" s="3">
        <f>D270*E3</f>
        <v>4511.311999999999</v>
      </c>
      <c r="F270" s="3">
        <f>D270*F3</f>
        <v>4671.075603167999</v>
      </c>
      <c r="G270" s="3">
        <f>D270*G3</f>
        <v>5061.521470685606</v>
      </c>
      <c r="H270" s="62">
        <f t="shared" si="9"/>
        <v>5258.920808042345</v>
      </c>
      <c r="I270" s="62">
        <f t="shared" si="10"/>
        <v>5637.074026586246</v>
      </c>
      <c r="J270" s="29"/>
      <c r="K270" s="30"/>
      <c r="L270" s="35"/>
      <c r="M270" s="10"/>
      <c r="N270" s="9"/>
      <c r="O270" s="25"/>
      <c r="P270" s="25"/>
    </row>
    <row r="271" spans="1:16" ht="12.75">
      <c r="A271" s="22" t="s">
        <v>162</v>
      </c>
      <c r="B271" s="46">
        <v>6</v>
      </c>
      <c r="C271" s="52" t="s">
        <v>7</v>
      </c>
      <c r="D271" s="58">
        <f t="shared" si="8"/>
        <v>7.6015</v>
      </c>
      <c r="E271" s="3">
        <f>D271*E3</f>
        <v>4545.697</v>
      </c>
      <c r="F271" s="3">
        <f>D271*F3</f>
        <v>4706.678313558</v>
      </c>
      <c r="G271" s="3">
        <f>D271*G3</f>
        <v>5100.100140431686</v>
      </c>
      <c r="H271" s="62">
        <f t="shared" si="9"/>
        <v>5299.004045908522</v>
      </c>
      <c r="I271" s="62">
        <f t="shared" si="10"/>
        <v>5680.039529837666</v>
      </c>
      <c r="J271" s="29"/>
      <c r="K271" s="30"/>
      <c r="L271" s="35"/>
      <c r="M271" s="10"/>
      <c r="N271" s="9"/>
      <c r="O271" s="25"/>
      <c r="P271" s="25"/>
    </row>
    <row r="272" spans="1:16" ht="12.75">
      <c r="A272" s="22" t="s">
        <v>163</v>
      </c>
      <c r="B272" s="46">
        <v>6</v>
      </c>
      <c r="C272" s="52" t="s">
        <v>8</v>
      </c>
      <c r="D272" s="58">
        <f t="shared" si="8"/>
        <v>7.659</v>
      </c>
      <c r="E272" s="3">
        <f>D272*E3</f>
        <v>4580.082</v>
      </c>
      <c r="F272" s="3">
        <f>D272*F3</f>
        <v>4742.281023948</v>
      </c>
      <c r="G272" s="3">
        <f>D272*G3</f>
        <v>5138.678810177766</v>
      </c>
      <c r="H272" s="62">
        <f t="shared" si="9"/>
        <v>5339.087283774698</v>
      </c>
      <c r="I272" s="62">
        <f t="shared" si="10"/>
        <v>5723.005033089086</v>
      </c>
      <c r="J272" s="29"/>
      <c r="K272" s="30"/>
      <c r="L272" s="35"/>
      <c r="M272" s="10"/>
      <c r="N272" s="9"/>
      <c r="O272" s="25"/>
      <c r="P272" s="25"/>
    </row>
    <row r="273" spans="1:16" ht="12.75">
      <c r="A273" s="22" t="s">
        <v>164</v>
      </c>
      <c r="B273" s="46">
        <v>6</v>
      </c>
      <c r="C273" s="52" t="s">
        <v>9</v>
      </c>
      <c r="D273" s="58">
        <f t="shared" si="8"/>
        <v>7.716499999999999</v>
      </c>
      <c r="E273" s="3">
        <f>D273*E3</f>
        <v>4614.467</v>
      </c>
      <c r="F273" s="3">
        <f>D273*F3</f>
        <v>4777.883734338</v>
      </c>
      <c r="G273" s="3">
        <f>D273*G3</f>
        <v>5177.257479923845</v>
      </c>
      <c r="H273" s="62">
        <f t="shared" si="9"/>
        <v>5379.1705216408745</v>
      </c>
      <c r="I273" s="62">
        <f t="shared" si="10"/>
        <v>5765.970536340505</v>
      </c>
      <c r="J273" s="29"/>
      <c r="K273" s="30"/>
      <c r="L273" s="35"/>
      <c r="M273" s="10"/>
      <c r="N273" s="9"/>
      <c r="O273" s="25"/>
      <c r="P273" s="25"/>
    </row>
    <row r="274" spans="1:16" ht="12.75">
      <c r="A274" s="22"/>
      <c r="B274" s="46"/>
      <c r="C274" s="52"/>
      <c r="D274" s="58"/>
      <c r="E274" s="3"/>
      <c r="F274" s="3"/>
      <c r="G274" s="3"/>
      <c r="H274" s="82"/>
      <c r="I274" s="39"/>
      <c r="J274" s="29"/>
      <c r="K274" s="30"/>
      <c r="L274" s="35"/>
      <c r="M274" s="10"/>
      <c r="N274" s="9"/>
      <c r="O274" s="25"/>
      <c r="P274" s="25"/>
    </row>
    <row r="275" spans="1:16" ht="12.75">
      <c r="A275" s="22" t="s">
        <v>165</v>
      </c>
      <c r="B275" s="46">
        <v>7</v>
      </c>
      <c r="C275" s="52" t="s">
        <v>5</v>
      </c>
      <c r="D275" s="58">
        <f>D58*1.15</f>
        <v>19.872</v>
      </c>
      <c r="E275" s="3">
        <f>D275*E3</f>
        <v>11883.456</v>
      </c>
      <c r="F275" s="3">
        <f>D275*F3</f>
        <v>12304.296710784001</v>
      </c>
      <c r="G275" s="3">
        <f>D275*G3</f>
        <v>13332.788264245013</v>
      </c>
      <c r="H275" s="62">
        <f t="shared" si="9"/>
        <v>13852.767006550568</v>
      </c>
      <c r="I275" s="62">
        <f t="shared" si="10"/>
        <v>14848.877923690601</v>
      </c>
      <c r="J275" s="29"/>
      <c r="K275" s="30"/>
      <c r="L275" s="35"/>
      <c r="M275" s="10"/>
      <c r="N275" s="9"/>
      <c r="O275" s="25"/>
      <c r="P275" s="25"/>
    </row>
    <row r="276" spans="1:16" ht="12.75">
      <c r="A276" s="22" t="s">
        <v>166</v>
      </c>
      <c r="B276" s="46">
        <v>7</v>
      </c>
      <c r="C276" s="52" t="s">
        <v>6</v>
      </c>
      <c r="D276" s="58">
        <f>D59*1.15</f>
        <v>19.929499999999997</v>
      </c>
      <c r="E276" s="3">
        <f>D276*E3</f>
        <v>11917.840999999999</v>
      </c>
      <c r="F276" s="3">
        <f>D276*F3</f>
        <v>12339.899421174</v>
      </c>
      <c r="G276" s="3">
        <f>D276*G3</f>
        <v>13371.36693399109</v>
      </c>
      <c r="H276" s="62">
        <f t="shared" si="9"/>
        <v>13892.850244416744</v>
      </c>
      <c r="I276" s="62">
        <f t="shared" si="10"/>
        <v>14891.84342694202</v>
      </c>
      <c r="J276" s="29"/>
      <c r="K276" s="30"/>
      <c r="L276" s="35"/>
      <c r="M276" s="10"/>
      <c r="N276" s="9"/>
      <c r="O276" s="25"/>
      <c r="P276" s="25"/>
    </row>
    <row r="277" spans="1:16" ht="12.75">
      <c r="A277" s="22" t="s">
        <v>167</v>
      </c>
      <c r="B277" s="46">
        <v>7</v>
      </c>
      <c r="C277" s="52" t="s">
        <v>7</v>
      </c>
      <c r="D277" s="58">
        <f>D60*1.15</f>
        <v>19.987</v>
      </c>
      <c r="E277" s="3">
        <f>D277*E3</f>
        <v>11952.225999999999</v>
      </c>
      <c r="F277" s="3">
        <f>D277*F3</f>
        <v>12375.502131564</v>
      </c>
      <c r="G277" s="3">
        <f>D277*G3</f>
        <v>13409.945603737171</v>
      </c>
      <c r="H277" s="62">
        <f t="shared" si="9"/>
        <v>13932.93348228292</v>
      </c>
      <c r="I277" s="62">
        <f t="shared" si="10"/>
        <v>14934.80893019344</v>
      </c>
      <c r="J277" s="29"/>
      <c r="K277" s="30"/>
      <c r="L277" s="35"/>
      <c r="M277" s="10"/>
      <c r="N277" s="9"/>
      <c r="O277" s="25"/>
      <c r="P277" s="25"/>
    </row>
    <row r="278" spans="1:16" ht="12.75">
      <c r="A278" s="22" t="s">
        <v>168</v>
      </c>
      <c r="B278" s="8">
        <v>7</v>
      </c>
      <c r="C278" s="52" t="s">
        <v>8</v>
      </c>
      <c r="D278" s="58">
        <f>D61*1.15</f>
        <v>20.0445</v>
      </c>
      <c r="E278" s="3">
        <f>D278*E3</f>
        <v>11986.610999999999</v>
      </c>
      <c r="F278" s="3">
        <f>D278*F3</f>
        <v>12411.104841954</v>
      </c>
      <c r="G278" s="3">
        <f>D278*G3</f>
        <v>13448.524273483252</v>
      </c>
      <c r="H278" s="62">
        <f t="shared" si="9"/>
        <v>13973.016720149099</v>
      </c>
      <c r="I278" s="62">
        <f t="shared" si="10"/>
        <v>14977.77443344486</v>
      </c>
      <c r="J278" s="29"/>
      <c r="K278" s="34"/>
      <c r="L278" s="35"/>
      <c r="M278" s="10"/>
      <c r="N278" s="9"/>
      <c r="O278" s="25"/>
      <c r="P278" s="25"/>
    </row>
    <row r="279" spans="1:16" ht="12.75">
      <c r="A279" s="22" t="s">
        <v>169</v>
      </c>
      <c r="B279" s="8">
        <v>7</v>
      </c>
      <c r="C279" s="52" t="s">
        <v>9</v>
      </c>
      <c r="D279" s="58">
        <f>D62*1.15</f>
        <v>20.102</v>
      </c>
      <c r="E279" s="3">
        <f>D279*E3</f>
        <v>12020.996000000001</v>
      </c>
      <c r="F279" s="3">
        <f>D279*F3</f>
        <v>12446.707552344002</v>
      </c>
      <c r="G279" s="3">
        <f>D279*G3</f>
        <v>13487.10294322933</v>
      </c>
      <c r="H279" s="62">
        <f t="shared" si="9"/>
        <v>14013.099958015275</v>
      </c>
      <c r="I279" s="62">
        <f t="shared" si="10"/>
        <v>15020.73993669628</v>
      </c>
      <c r="J279" s="29"/>
      <c r="K279" s="34"/>
      <c r="L279" s="35"/>
      <c r="M279" s="10"/>
      <c r="N279" s="9"/>
      <c r="O279" s="25"/>
      <c r="P279" s="25"/>
    </row>
    <row r="280" spans="1:16" ht="12.75">
      <c r="A280" s="29"/>
      <c r="B280" s="21"/>
      <c r="C280" s="49"/>
      <c r="D280" s="59"/>
      <c r="E280" s="9"/>
      <c r="F280" s="9"/>
      <c r="G280" s="9"/>
      <c r="H280" s="39"/>
      <c r="I280" s="39"/>
      <c r="J280" s="29"/>
      <c r="K280" s="34"/>
      <c r="L280" s="35"/>
      <c r="M280" s="10"/>
      <c r="N280" s="9"/>
      <c r="O280" s="25"/>
      <c r="P280" s="9"/>
    </row>
    <row r="281" spans="1:16" ht="12.75">
      <c r="A281" s="29"/>
      <c r="B281" s="21"/>
      <c r="C281" s="49"/>
      <c r="D281" s="59"/>
      <c r="E281" s="9"/>
      <c r="F281" s="9"/>
      <c r="G281" s="9"/>
      <c r="H281" s="39"/>
      <c r="I281" s="39"/>
      <c r="J281" s="29"/>
      <c r="K281" s="34"/>
      <c r="L281" s="35"/>
      <c r="M281" s="10"/>
      <c r="N281" s="9"/>
      <c r="O281" s="25"/>
      <c r="P281" s="9"/>
    </row>
    <row r="282" spans="1:16" ht="12.75">
      <c r="A282" s="87" t="s">
        <v>294</v>
      </c>
      <c r="B282" s="87"/>
      <c r="C282" s="87"/>
      <c r="D282" s="87"/>
      <c r="E282" s="87"/>
      <c r="F282" s="87"/>
      <c r="G282" s="87"/>
      <c r="H282" s="87"/>
      <c r="I282" s="87"/>
      <c r="J282" s="93"/>
      <c r="K282" s="93"/>
      <c r="L282" s="93"/>
      <c r="M282" s="93"/>
      <c r="N282" s="93"/>
      <c r="O282" s="93"/>
      <c r="P282" s="93"/>
    </row>
    <row r="283" spans="1:16" ht="12.75">
      <c r="A283" s="22" t="s">
        <v>170</v>
      </c>
      <c r="B283" s="8">
        <v>1</v>
      </c>
      <c r="C283" s="52" t="s">
        <v>5</v>
      </c>
      <c r="D283" s="58">
        <f>D7*1.2</f>
        <v>1.536</v>
      </c>
      <c r="E283" s="3">
        <f>D283*E3</f>
        <v>918.528</v>
      </c>
      <c r="F283" s="3">
        <f>D283*F3</f>
        <v>951.0567505920001</v>
      </c>
      <c r="G283" s="3">
        <f>D283*G3</f>
        <v>1030.5536822604843</v>
      </c>
      <c r="H283" s="62">
        <f t="shared" si="9"/>
        <v>1070.7452758686431</v>
      </c>
      <c r="I283" s="62">
        <f t="shared" si="10"/>
        <v>1147.7393564205297</v>
      </c>
      <c r="J283" s="29"/>
      <c r="K283" s="34"/>
      <c r="L283" s="35"/>
      <c r="M283" s="10"/>
      <c r="N283" s="9"/>
      <c r="O283" s="25"/>
      <c r="P283" s="25"/>
    </row>
    <row r="284" spans="1:16" ht="12.75">
      <c r="A284" s="22" t="s">
        <v>171</v>
      </c>
      <c r="B284" s="8">
        <v>1</v>
      </c>
      <c r="C284" s="52" t="s">
        <v>6</v>
      </c>
      <c r="D284" s="58">
        <f>D8*1.2</f>
        <v>1.596</v>
      </c>
      <c r="E284" s="3">
        <f>D284*E3</f>
        <v>954.408</v>
      </c>
      <c r="F284" s="3">
        <f>D284*F3</f>
        <v>988.2074049120001</v>
      </c>
      <c r="G284" s="3">
        <f>D284*G3</f>
        <v>1070.8096854737844</v>
      </c>
      <c r="H284" s="62">
        <f t="shared" si="9"/>
        <v>1112.5712632072618</v>
      </c>
      <c r="I284" s="62">
        <f t="shared" si="10"/>
        <v>1192.5729250307065</v>
      </c>
      <c r="J284" s="29"/>
      <c r="K284" s="34"/>
      <c r="L284" s="35"/>
      <c r="M284" s="10"/>
      <c r="N284" s="9"/>
      <c r="O284" s="25"/>
      <c r="P284" s="25"/>
    </row>
    <row r="285" spans="1:16" ht="12.75">
      <c r="A285" s="22" t="s">
        <v>172</v>
      </c>
      <c r="B285" s="8">
        <v>1</v>
      </c>
      <c r="C285" s="52" t="s">
        <v>7</v>
      </c>
      <c r="D285" s="58">
        <f>D9*1.2</f>
        <v>1.656</v>
      </c>
      <c r="E285" s="3">
        <f>D285*E3</f>
        <v>990.2879999999999</v>
      </c>
      <c r="F285" s="3">
        <f>D285*F3</f>
        <v>1025.358059232</v>
      </c>
      <c r="G285" s="3">
        <f>D285*G3</f>
        <v>1111.0656886870845</v>
      </c>
      <c r="H285" s="62">
        <f t="shared" si="9"/>
        <v>1154.3972505458808</v>
      </c>
      <c r="I285" s="62">
        <f t="shared" si="10"/>
        <v>1237.4064936408834</v>
      </c>
      <c r="J285" s="29"/>
      <c r="K285" s="34"/>
      <c r="L285" s="35"/>
      <c r="M285" s="10"/>
      <c r="N285" s="9"/>
      <c r="O285" s="25"/>
      <c r="P285" s="25"/>
    </row>
    <row r="286" spans="1:16" ht="12.75">
      <c r="A286" s="22" t="s">
        <v>173</v>
      </c>
      <c r="B286" s="8">
        <v>1</v>
      </c>
      <c r="C286" s="52" t="s">
        <v>8</v>
      </c>
      <c r="D286" s="58">
        <f>D10*1.2</f>
        <v>1.716</v>
      </c>
      <c r="E286" s="3">
        <f>D286*E3</f>
        <v>1026.168</v>
      </c>
      <c r="F286" s="3">
        <f>D286*F3</f>
        <v>1062.508713552</v>
      </c>
      <c r="G286" s="3">
        <f>D286*G3</f>
        <v>1151.3216919003846</v>
      </c>
      <c r="H286" s="62">
        <f t="shared" si="9"/>
        <v>1196.2232378844997</v>
      </c>
      <c r="I286" s="62">
        <f t="shared" si="10"/>
        <v>1282.2400622510604</v>
      </c>
      <c r="J286" s="29"/>
      <c r="K286" s="34"/>
      <c r="L286" s="35"/>
      <c r="M286" s="10"/>
      <c r="N286" s="9"/>
      <c r="O286" s="25"/>
      <c r="P286" s="25"/>
    </row>
    <row r="287" spans="1:16" ht="12.75">
      <c r="A287" s="22" t="s">
        <v>174</v>
      </c>
      <c r="B287" s="8">
        <v>1</v>
      </c>
      <c r="C287" s="52" t="s">
        <v>9</v>
      </c>
      <c r="D287" s="58">
        <f>D11*1.2</f>
        <v>1.776</v>
      </c>
      <c r="E287" s="3">
        <f>D287*E3</f>
        <v>1062.048</v>
      </c>
      <c r="F287" s="3">
        <f>D287*F3</f>
        <v>1099.659367872</v>
      </c>
      <c r="G287" s="3">
        <f>D287*G3</f>
        <v>1191.5776951136847</v>
      </c>
      <c r="H287" s="62">
        <f t="shared" si="9"/>
        <v>1238.0492252231186</v>
      </c>
      <c r="I287" s="62">
        <f t="shared" si="10"/>
        <v>1327.0736308612375</v>
      </c>
      <c r="J287" s="29"/>
      <c r="K287" s="34"/>
      <c r="L287" s="35"/>
      <c r="M287" s="10"/>
      <c r="N287" s="9"/>
      <c r="O287" s="25"/>
      <c r="P287" s="25"/>
    </row>
    <row r="288" spans="1:16" ht="12.75">
      <c r="A288" s="22"/>
      <c r="B288" s="8"/>
      <c r="C288" s="52"/>
      <c r="D288" s="58"/>
      <c r="E288" s="3"/>
      <c r="F288" s="3"/>
      <c r="G288" s="3"/>
      <c r="H288" s="82"/>
      <c r="I288" s="39"/>
      <c r="J288" s="29"/>
      <c r="K288" s="34"/>
      <c r="L288" s="35"/>
      <c r="M288" s="10"/>
      <c r="N288" s="9"/>
      <c r="O288" s="25"/>
      <c r="P288" s="25"/>
    </row>
    <row r="289" spans="1:16" ht="12.75">
      <c r="A289" s="22" t="s">
        <v>175</v>
      </c>
      <c r="B289" s="8">
        <v>2</v>
      </c>
      <c r="C289" s="52" t="s">
        <v>5</v>
      </c>
      <c r="D289" s="58">
        <f>D13*1.2</f>
        <v>1.716</v>
      </c>
      <c r="E289" s="3">
        <f>D289*E3</f>
        <v>1026.168</v>
      </c>
      <c r="F289" s="3">
        <f>D289*F3</f>
        <v>1062.508713552</v>
      </c>
      <c r="G289" s="3">
        <f>D289*G3</f>
        <v>1151.3216919003846</v>
      </c>
      <c r="H289" s="62">
        <f t="shared" si="9"/>
        <v>1196.2232378844997</v>
      </c>
      <c r="I289" s="62">
        <f t="shared" si="10"/>
        <v>1282.2400622510604</v>
      </c>
      <c r="J289" s="29"/>
      <c r="K289" s="34"/>
      <c r="L289" s="35"/>
      <c r="M289" s="10"/>
      <c r="N289" s="9"/>
      <c r="O289" s="25"/>
      <c r="P289" s="25"/>
    </row>
    <row r="290" spans="1:16" ht="12.75">
      <c r="A290" s="22" t="s">
        <v>176</v>
      </c>
      <c r="B290" s="8">
        <v>2</v>
      </c>
      <c r="C290" s="52" t="s">
        <v>6</v>
      </c>
      <c r="D290" s="58">
        <f>D14*1.2</f>
        <v>1.776</v>
      </c>
      <c r="E290" s="3">
        <f>D290*E3</f>
        <v>1062.048</v>
      </c>
      <c r="F290" s="3">
        <f>D290*F3</f>
        <v>1099.659367872</v>
      </c>
      <c r="G290" s="3">
        <f>D290*G3</f>
        <v>1191.5776951136847</v>
      </c>
      <c r="H290" s="62">
        <f t="shared" si="9"/>
        <v>1238.0492252231186</v>
      </c>
      <c r="I290" s="62">
        <f t="shared" si="10"/>
        <v>1327.0736308612375</v>
      </c>
      <c r="J290" s="29"/>
      <c r="K290" s="34"/>
      <c r="L290" s="35"/>
      <c r="M290" s="10"/>
      <c r="N290" s="9"/>
      <c r="O290" s="25"/>
      <c r="P290" s="25"/>
    </row>
    <row r="291" spans="1:16" ht="12.75">
      <c r="A291" s="22" t="s">
        <v>177</v>
      </c>
      <c r="B291" s="8">
        <v>2</v>
      </c>
      <c r="C291" s="52" t="s">
        <v>7</v>
      </c>
      <c r="D291" s="58">
        <f>D15*1.2</f>
        <v>1.8359999999999999</v>
      </c>
      <c r="E291" s="3">
        <f>D291*E3</f>
        <v>1097.9279999999999</v>
      </c>
      <c r="F291" s="3">
        <f>D291*F3</f>
        <v>1136.810022192</v>
      </c>
      <c r="G291" s="3">
        <f>D291*G3</f>
        <v>1231.8336983269849</v>
      </c>
      <c r="H291" s="62">
        <f t="shared" si="9"/>
        <v>1279.8752125617373</v>
      </c>
      <c r="I291" s="62">
        <f t="shared" si="10"/>
        <v>1371.9071994714143</v>
      </c>
      <c r="J291" s="29"/>
      <c r="K291" s="34"/>
      <c r="L291" s="35"/>
      <c r="M291" s="10"/>
      <c r="N291" s="9"/>
      <c r="O291" s="25"/>
      <c r="P291" s="25"/>
    </row>
    <row r="292" spans="1:16" ht="12.75">
      <c r="A292" s="22" t="s">
        <v>178</v>
      </c>
      <c r="B292" s="8">
        <v>2</v>
      </c>
      <c r="C292" s="52" t="s">
        <v>8</v>
      </c>
      <c r="D292" s="58">
        <f>D16*1.2</f>
        <v>1.896</v>
      </c>
      <c r="E292" s="3">
        <f>D292*E3</f>
        <v>1133.808</v>
      </c>
      <c r="F292" s="3">
        <f>D292*F3</f>
        <v>1173.960676512</v>
      </c>
      <c r="G292" s="3">
        <f>D292*G3</f>
        <v>1272.089701540285</v>
      </c>
      <c r="H292" s="62">
        <f t="shared" si="9"/>
        <v>1321.7011999003562</v>
      </c>
      <c r="I292" s="62">
        <f t="shared" si="10"/>
        <v>1416.740768081591</v>
      </c>
      <c r="J292" s="29"/>
      <c r="K292" s="34"/>
      <c r="L292" s="35"/>
      <c r="M292" s="10"/>
      <c r="N292" s="9"/>
      <c r="O292" s="25"/>
      <c r="P292" s="25"/>
    </row>
    <row r="293" spans="1:16" ht="12.75">
      <c r="A293" s="22" t="s">
        <v>179</v>
      </c>
      <c r="B293" s="8">
        <v>2</v>
      </c>
      <c r="C293" s="52" t="s">
        <v>9</v>
      </c>
      <c r="D293" s="58">
        <f>D17*1.2</f>
        <v>1.9559999999999997</v>
      </c>
      <c r="E293" s="3">
        <f>D293*E3</f>
        <v>1169.6879999999999</v>
      </c>
      <c r="F293" s="3">
        <f>D293*F3</f>
        <v>1211.111330832</v>
      </c>
      <c r="G293" s="3">
        <f>D293*G3</f>
        <v>1312.345704753585</v>
      </c>
      <c r="H293" s="62">
        <f t="shared" si="9"/>
        <v>1363.5271872389749</v>
      </c>
      <c r="I293" s="61">
        <f t="shared" si="10"/>
        <v>1461.574336691768</v>
      </c>
      <c r="J293" s="29"/>
      <c r="K293" s="34"/>
      <c r="L293" s="35"/>
      <c r="M293" s="10"/>
      <c r="N293" s="9"/>
      <c r="O293" s="25"/>
      <c r="P293" s="25"/>
    </row>
    <row r="294" spans="1:16" ht="12.75">
      <c r="A294" s="22"/>
      <c r="B294" s="8"/>
      <c r="C294" s="52"/>
      <c r="D294" s="58"/>
      <c r="E294" s="3"/>
      <c r="F294" s="3"/>
      <c r="G294" s="3"/>
      <c r="H294" s="82"/>
      <c r="I294" s="39"/>
      <c r="J294" s="29"/>
      <c r="K294" s="34"/>
      <c r="L294" s="35"/>
      <c r="M294" s="10"/>
      <c r="N294" s="9"/>
      <c r="O294" s="25"/>
      <c r="P294" s="25"/>
    </row>
    <row r="295" spans="1:16" ht="12.75">
      <c r="A295" s="22" t="s">
        <v>180</v>
      </c>
      <c r="B295" s="8">
        <v>3</v>
      </c>
      <c r="C295" s="52" t="s">
        <v>5</v>
      </c>
      <c r="D295" s="58">
        <f>D19*1.2</f>
        <v>2.016</v>
      </c>
      <c r="E295" s="3">
        <f>D295*E3</f>
        <v>1205.568</v>
      </c>
      <c r="F295" s="3">
        <f>D295*F3</f>
        <v>1248.261985152</v>
      </c>
      <c r="G295" s="3">
        <f>D295*G3</f>
        <v>1352.6017079668854</v>
      </c>
      <c r="H295" s="62">
        <f t="shared" si="9"/>
        <v>1405.353174577594</v>
      </c>
      <c r="I295" s="62">
        <f t="shared" si="10"/>
        <v>1506.4079053019452</v>
      </c>
      <c r="J295" s="29"/>
      <c r="K295" s="34"/>
      <c r="L295" s="35"/>
      <c r="M295" s="10"/>
      <c r="N295" s="9"/>
      <c r="O295" s="25"/>
      <c r="P295" s="25"/>
    </row>
    <row r="296" spans="1:16" ht="12.75">
      <c r="A296" s="22" t="s">
        <v>181</v>
      </c>
      <c r="B296" s="8">
        <v>3</v>
      </c>
      <c r="C296" s="52" t="s">
        <v>6</v>
      </c>
      <c r="D296" s="58">
        <f>D20*1.2</f>
        <v>2.076</v>
      </c>
      <c r="E296" s="3">
        <f>D296*E3</f>
        <v>1241.448</v>
      </c>
      <c r="F296" s="3">
        <f>D296*F3</f>
        <v>1285.4126394720001</v>
      </c>
      <c r="G296" s="3">
        <f>D296*G3</f>
        <v>1392.8577111801856</v>
      </c>
      <c r="H296" s="62">
        <f t="shared" si="9"/>
        <v>1447.179161916213</v>
      </c>
      <c r="I296" s="62">
        <f t="shared" si="10"/>
        <v>1551.241473912122</v>
      </c>
      <c r="J296" s="29"/>
      <c r="K296" s="34"/>
      <c r="L296" s="35"/>
      <c r="M296" s="10"/>
      <c r="N296" s="9"/>
      <c r="O296" s="25"/>
      <c r="P296" s="25"/>
    </row>
    <row r="297" spans="1:16" ht="12.75">
      <c r="A297" s="22" t="s">
        <v>182</v>
      </c>
      <c r="B297" s="8">
        <v>3</v>
      </c>
      <c r="C297" s="52" t="s">
        <v>7</v>
      </c>
      <c r="D297" s="58">
        <f>D21*1.2</f>
        <v>2.136</v>
      </c>
      <c r="E297" s="3">
        <f>D297*E3</f>
        <v>1277.328</v>
      </c>
      <c r="F297" s="3">
        <f>D297*F3</f>
        <v>1322.5632937920002</v>
      </c>
      <c r="G297" s="3">
        <f>D297*G3</f>
        <v>1433.113714393486</v>
      </c>
      <c r="H297" s="62">
        <f t="shared" si="9"/>
        <v>1489.0051492548318</v>
      </c>
      <c r="I297" s="62">
        <f t="shared" si="10"/>
        <v>1596.075042522299</v>
      </c>
      <c r="J297" s="29"/>
      <c r="K297" s="34"/>
      <c r="L297" s="35"/>
      <c r="M297" s="10"/>
      <c r="N297" s="9"/>
      <c r="O297" s="25"/>
      <c r="P297" s="25"/>
    </row>
    <row r="298" spans="1:16" ht="12.75">
      <c r="A298" s="22" t="s">
        <v>183</v>
      </c>
      <c r="B298" s="8">
        <v>3</v>
      </c>
      <c r="C298" s="52" t="s">
        <v>8</v>
      </c>
      <c r="D298" s="58">
        <f>D22*1.2</f>
        <v>2.196</v>
      </c>
      <c r="E298" s="3">
        <f>D298*E3</f>
        <v>1313.208</v>
      </c>
      <c r="F298" s="3">
        <f>D298*F3</f>
        <v>1359.7139481120003</v>
      </c>
      <c r="G298" s="3">
        <f>D298*G3</f>
        <v>1473.369717606786</v>
      </c>
      <c r="H298" s="62">
        <f t="shared" si="9"/>
        <v>1530.8311365934508</v>
      </c>
      <c r="I298" s="62">
        <f t="shared" si="10"/>
        <v>1640.9086111324762</v>
      </c>
      <c r="J298" s="29"/>
      <c r="K298" s="34"/>
      <c r="L298" s="35"/>
      <c r="M298" s="10"/>
      <c r="N298" s="9"/>
      <c r="O298" s="25"/>
      <c r="P298" s="25"/>
    </row>
    <row r="299" spans="1:16" ht="12.75">
      <c r="A299" s="22" t="s">
        <v>184</v>
      </c>
      <c r="B299" s="8">
        <v>3</v>
      </c>
      <c r="C299" s="52" t="s">
        <v>9</v>
      </c>
      <c r="D299" s="58">
        <f>D23*1.2</f>
        <v>2.256</v>
      </c>
      <c r="E299" s="3">
        <f>D299*E3</f>
        <v>1349.088</v>
      </c>
      <c r="F299" s="3">
        <f>D299*F3</f>
        <v>1396.864602432</v>
      </c>
      <c r="G299" s="3">
        <f>D299*G3</f>
        <v>1513.625720820086</v>
      </c>
      <c r="H299" s="62">
        <f t="shared" si="9"/>
        <v>1572.6571239320692</v>
      </c>
      <c r="I299" s="62">
        <f t="shared" si="10"/>
        <v>1685.7421797426528</v>
      </c>
      <c r="J299" s="29"/>
      <c r="K299" s="34"/>
      <c r="L299" s="35"/>
      <c r="M299" s="10"/>
      <c r="N299" s="9"/>
      <c r="O299" s="25"/>
      <c r="P299" s="25"/>
    </row>
    <row r="300" spans="1:16" ht="12.75">
      <c r="A300" s="22"/>
      <c r="B300" s="8"/>
      <c r="C300" s="52"/>
      <c r="D300" s="58"/>
      <c r="E300" s="3"/>
      <c r="F300" s="3"/>
      <c r="G300" s="3"/>
      <c r="H300" s="82"/>
      <c r="I300" s="39"/>
      <c r="J300" s="29"/>
      <c r="K300" s="34"/>
      <c r="L300" s="35"/>
      <c r="M300" s="10"/>
      <c r="N300" s="9"/>
      <c r="O300" s="25"/>
      <c r="P300" s="25"/>
    </row>
    <row r="301" spans="1:16" ht="12.75">
      <c r="A301" s="22" t="s">
        <v>325</v>
      </c>
      <c r="B301" s="8">
        <v>3.5</v>
      </c>
      <c r="C301" s="52" t="s">
        <v>5</v>
      </c>
      <c r="D301" s="58">
        <v>2.07</v>
      </c>
      <c r="E301" s="3">
        <f>E3*D301</f>
        <v>1237.86</v>
      </c>
      <c r="F301" s="3">
        <f>D301*F3</f>
        <v>1281.69757404</v>
      </c>
      <c r="G301" s="3">
        <f>D301*G3</f>
        <v>1388.8321108588555</v>
      </c>
      <c r="H301" s="62">
        <f t="shared" si="9"/>
        <v>1442.9965631823509</v>
      </c>
      <c r="I301" s="62">
        <f t="shared" si="10"/>
        <v>1546.7581170511041</v>
      </c>
      <c r="J301" s="29"/>
      <c r="K301" s="34"/>
      <c r="L301" s="35"/>
      <c r="M301" s="10"/>
      <c r="N301" s="9"/>
      <c r="O301" s="25"/>
      <c r="P301" s="25"/>
    </row>
    <row r="302" spans="1:16" ht="12.75">
      <c r="A302" s="22" t="s">
        <v>326</v>
      </c>
      <c r="B302" s="8">
        <v>3.5</v>
      </c>
      <c r="C302" s="52" t="s">
        <v>6</v>
      </c>
      <c r="D302" s="58">
        <v>2.13</v>
      </c>
      <c r="E302" s="3">
        <f>E3*D302</f>
        <v>1273.74</v>
      </c>
      <c r="F302" s="3">
        <f>D302*F3</f>
        <v>1318.8482283600001</v>
      </c>
      <c r="G302" s="3">
        <f>D302*G3</f>
        <v>1429.0881140721556</v>
      </c>
      <c r="H302" s="62">
        <f t="shared" si="9"/>
        <v>1484.8225505209698</v>
      </c>
      <c r="I302" s="62">
        <f t="shared" si="10"/>
        <v>1591.5916856612812</v>
      </c>
      <c r="J302" s="29"/>
      <c r="K302" s="34"/>
      <c r="L302" s="35"/>
      <c r="M302" s="10"/>
      <c r="N302" s="9"/>
      <c r="O302" s="25"/>
      <c r="P302" s="25"/>
    </row>
    <row r="303" spans="1:16" ht="12.75">
      <c r="A303" s="22" t="s">
        <v>327</v>
      </c>
      <c r="B303" s="8">
        <v>3.5</v>
      </c>
      <c r="C303" s="52" t="s">
        <v>7</v>
      </c>
      <c r="D303" s="58">
        <v>2.18</v>
      </c>
      <c r="E303" s="3">
        <f>E3*D303</f>
        <v>1303.64</v>
      </c>
      <c r="F303" s="3">
        <f>D303*F3</f>
        <v>1349.8071069600003</v>
      </c>
      <c r="G303" s="3">
        <f>D303*G3</f>
        <v>1462.6347834165726</v>
      </c>
      <c r="H303" s="62">
        <f t="shared" si="9"/>
        <v>1519.677539969819</v>
      </c>
      <c r="I303" s="62">
        <f t="shared" si="10"/>
        <v>1628.9529928364288</v>
      </c>
      <c r="J303" s="29"/>
      <c r="K303" s="34"/>
      <c r="L303" s="35"/>
      <c r="M303" s="10"/>
      <c r="N303" s="9"/>
      <c r="O303" s="25"/>
      <c r="P303" s="25"/>
    </row>
    <row r="304" spans="1:16" ht="12.75">
      <c r="A304" s="22" t="s">
        <v>328</v>
      </c>
      <c r="B304" s="8">
        <v>3.5</v>
      </c>
      <c r="C304" s="52" t="s">
        <v>8</v>
      </c>
      <c r="D304" s="58">
        <v>2.24</v>
      </c>
      <c r="E304" s="3">
        <f>E3*D304</f>
        <v>1339.5200000000002</v>
      </c>
      <c r="F304" s="3">
        <f>D304*F3</f>
        <v>1386.9577612800003</v>
      </c>
      <c r="G304" s="3">
        <f>D304*G3</f>
        <v>1502.8907866298728</v>
      </c>
      <c r="H304" s="62">
        <f t="shared" si="9"/>
        <v>1561.503527308438</v>
      </c>
      <c r="I304" s="62">
        <f t="shared" si="10"/>
        <v>1673.786561446606</v>
      </c>
      <c r="J304" s="29"/>
      <c r="K304" s="34"/>
      <c r="L304" s="35"/>
      <c r="M304" s="10"/>
      <c r="N304" s="9"/>
      <c r="O304" s="25"/>
      <c r="P304" s="25"/>
    </row>
    <row r="305" spans="1:16" ht="12.75">
      <c r="A305" s="22" t="s">
        <v>329</v>
      </c>
      <c r="B305" s="8">
        <v>3.5</v>
      </c>
      <c r="C305" s="52" t="s">
        <v>9</v>
      </c>
      <c r="D305" s="58">
        <v>2.32</v>
      </c>
      <c r="E305" s="3">
        <f>E3*D305</f>
        <v>1387.36</v>
      </c>
      <c r="F305" s="3">
        <f>D305*F3</f>
        <v>1436.49196704</v>
      </c>
      <c r="G305" s="3">
        <f>D305*G3</f>
        <v>1556.5654575809394</v>
      </c>
      <c r="H305" s="62">
        <f t="shared" si="9"/>
        <v>1617.271510426596</v>
      </c>
      <c r="I305" s="62">
        <f t="shared" si="10"/>
        <v>1733.5646529268415</v>
      </c>
      <c r="J305" s="29"/>
      <c r="K305" s="34"/>
      <c r="L305" s="35"/>
      <c r="M305" s="10"/>
      <c r="N305" s="9"/>
      <c r="O305" s="25"/>
      <c r="P305" s="25"/>
    </row>
    <row r="306" spans="1:16" ht="12.75">
      <c r="A306" s="22"/>
      <c r="B306" s="8"/>
      <c r="C306" s="52"/>
      <c r="D306" s="58"/>
      <c r="E306" s="3"/>
      <c r="F306" s="3"/>
      <c r="G306" s="3"/>
      <c r="H306" s="82"/>
      <c r="I306" s="39"/>
      <c r="J306" s="29"/>
      <c r="K306" s="34"/>
      <c r="L306" s="35"/>
      <c r="M306" s="10"/>
      <c r="N306" s="9"/>
      <c r="O306" s="25"/>
      <c r="P306" s="25"/>
    </row>
    <row r="307" spans="1:16" ht="12.75">
      <c r="A307" s="22" t="s">
        <v>185</v>
      </c>
      <c r="B307" s="8">
        <v>4</v>
      </c>
      <c r="C307" s="52" t="s">
        <v>5</v>
      </c>
      <c r="D307" s="58">
        <f aca="true" t="shared" si="11" ref="D307:D329">D31*1.2</f>
        <v>2.28</v>
      </c>
      <c r="E307" s="3">
        <f>D307*E3</f>
        <v>1363.4399999999998</v>
      </c>
      <c r="F307" s="3">
        <f>D307*F3</f>
        <v>1411.72486416</v>
      </c>
      <c r="G307" s="3">
        <f>D307*G3</f>
        <v>1529.728122105406</v>
      </c>
      <c r="H307" s="62">
        <f t="shared" si="9"/>
        <v>1589.3875188675167</v>
      </c>
      <c r="I307" s="62">
        <f t="shared" si="10"/>
        <v>1703.6756071867235</v>
      </c>
      <c r="J307" s="29"/>
      <c r="K307" s="34"/>
      <c r="L307" s="35"/>
      <c r="M307" s="10"/>
      <c r="N307" s="9"/>
      <c r="O307" s="25"/>
      <c r="P307" s="25"/>
    </row>
    <row r="308" spans="1:16" ht="12.75">
      <c r="A308" s="22" t="s">
        <v>186</v>
      </c>
      <c r="B308" s="8">
        <v>4</v>
      </c>
      <c r="C308" s="52" t="s">
        <v>6</v>
      </c>
      <c r="D308" s="58">
        <f t="shared" si="11"/>
        <v>2.316</v>
      </c>
      <c r="E308" s="3">
        <f>D308*E3</f>
        <v>1384.9679999999998</v>
      </c>
      <c r="F308" s="3">
        <f>D308*F3</f>
        <v>1434.015256752</v>
      </c>
      <c r="G308" s="3">
        <f>D308*G3</f>
        <v>1553.881724033386</v>
      </c>
      <c r="H308" s="62">
        <f t="shared" si="9"/>
        <v>1614.4831112706881</v>
      </c>
      <c r="I308" s="62">
        <f t="shared" si="10"/>
        <v>1730.5757483528296</v>
      </c>
      <c r="J308" s="29"/>
      <c r="K308" s="34"/>
      <c r="L308" s="35"/>
      <c r="M308" s="10"/>
      <c r="N308" s="9"/>
      <c r="O308" s="25"/>
      <c r="P308" s="25"/>
    </row>
    <row r="309" spans="1:16" ht="12.75">
      <c r="A309" s="22" t="s">
        <v>187</v>
      </c>
      <c r="B309" s="8">
        <v>4</v>
      </c>
      <c r="C309" s="52" t="s">
        <v>7</v>
      </c>
      <c r="D309" s="58">
        <f t="shared" si="11"/>
        <v>2.376</v>
      </c>
      <c r="E309" s="3">
        <f>D309*E3</f>
        <v>1420.848</v>
      </c>
      <c r="F309" s="3">
        <f>D309*F3</f>
        <v>1471.165911072</v>
      </c>
      <c r="G309" s="3">
        <f>D309*G3</f>
        <v>1594.1377272466864</v>
      </c>
      <c r="H309" s="62">
        <f t="shared" si="9"/>
        <v>1656.309098609307</v>
      </c>
      <c r="I309" s="62">
        <f t="shared" si="10"/>
        <v>1775.4093169630066</v>
      </c>
      <c r="J309" s="29"/>
      <c r="K309" s="34"/>
      <c r="L309" s="35"/>
      <c r="M309" s="10"/>
      <c r="N309" s="9"/>
      <c r="O309" s="25"/>
      <c r="P309" s="25"/>
    </row>
    <row r="310" spans="1:16" ht="12.75">
      <c r="A310" s="22" t="s">
        <v>188</v>
      </c>
      <c r="B310" s="8">
        <v>4</v>
      </c>
      <c r="C310" s="52" t="s">
        <v>8</v>
      </c>
      <c r="D310" s="58">
        <f t="shared" si="11"/>
        <v>2.4359999999999995</v>
      </c>
      <c r="E310" s="3">
        <f>D310*E3</f>
        <v>1456.7279999999996</v>
      </c>
      <c r="F310" s="3">
        <f>D310*F3</f>
        <v>1508.3165653919998</v>
      </c>
      <c r="G310" s="3">
        <f>D310*G3</f>
        <v>1634.3937304599863</v>
      </c>
      <c r="H310" s="62">
        <f t="shared" si="9"/>
        <v>1698.1350859479257</v>
      </c>
      <c r="I310" s="62">
        <f t="shared" si="10"/>
        <v>1820.2428855731832</v>
      </c>
      <c r="J310" s="29"/>
      <c r="K310" s="34"/>
      <c r="L310" s="35"/>
      <c r="M310" s="10"/>
      <c r="N310" s="9"/>
      <c r="O310" s="25"/>
      <c r="P310" s="25"/>
    </row>
    <row r="311" spans="1:16" ht="12.75">
      <c r="A311" s="22" t="s">
        <v>189</v>
      </c>
      <c r="B311" s="8">
        <v>4</v>
      </c>
      <c r="C311" s="52" t="s">
        <v>9</v>
      </c>
      <c r="D311" s="58">
        <f t="shared" si="11"/>
        <v>2.496</v>
      </c>
      <c r="E311" s="3">
        <f>D311*E3</f>
        <v>1492.608</v>
      </c>
      <c r="F311" s="3">
        <f>D311*F3</f>
        <v>1545.467219712</v>
      </c>
      <c r="G311" s="3">
        <f>D311*G3</f>
        <v>1674.6497336732866</v>
      </c>
      <c r="H311" s="62">
        <f t="shared" si="9"/>
        <v>1739.961073286545</v>
      </c>
      <c r="I311" s="62">
        <f t="shared" si="10"/>
        <v>1865.0764541833605</v>
      </c>
      <c r="J311" s="29"/>
      <c r="K311" s="34"/>
      <c r="L311" s="35"/>
      <c r="M311" s="10"/>
      <c r="N311" s="9"/>
      <c r="O311" s="25"/>
      <c r="P311" s="25"/>
    </row>
    <row r="312" spans="1:16" ht="12.75">
      <c r="A312" s="22"/>
      <c r="B312" s="8"/>
      <c r="C312" s="52"/>
      <c r="D312" s="58"/>
      <c r="E312" s="3"/>
      <c r="F312" s="3"/>
      <c r="G312" s="3"/>
      <c r="H312" s="82"/>
      <c r="I312" s="39"/>
      <c r="J312" s="29"/>
      <c r="K312" s="34"/>
      <c r="L312" s="35"/>
      <c r="M312" s="10"/>
      <c r="N312" s="9"/>
      <c r="O312" s="25"/>
      <c r="P312" s="25"/>
    </row>
    <row r="313" spans="1:16" ht="12.75">
      <c r="A313" s="22" t="s">
        <v>190</v>
      </c>
      <c r="B313" s="8">
        <v>4.5</v>
      </c>
      <c r="C313" s="52" t="s">
        <v>5</v>
      </c>
      <c r="D313" s="58">
        <f t="shared" si="11"/>
        <v>3.6239999999999997</v>
      </c>
      <c r="E313" s="3">
        <f>D313*E3</f>
        <v>2167.1519999999996</v>
      </c>
      <c r="F313" s="3">
        <f>D313*F3</f>
        <v>2243.899520928</v>
      </c>
      <c r="G313" s="3">
        <f>D313*G3</f>
        <v>2431.4625940833293</v>
      </c>
      <c r="H313" s="62">
        <f t="shared" si="9"/>
        <v>2526.2896352525795</v>
      </c>
      <c r="I313" s="62">
        <f t="shared" si="10"/>
        <v>2707.9475440546867</v>
      </c>
      <c r="J313" s="29"/>
      <c r="K313" s="34"/>
      <c r="L313" s="35"/>
      <c r="M313" s="10"/>
      <c r="N313" s="9"/>
      <c r="O313" s="25"/>
      <c r="P313" s="25"/>
    </row>
    <row r="314" spans="1:16" ht="12.75">
      <c r="A314" s="22" t="s">
        <v>191</v>
      </c>
      <c r="B314" s="8">
        <v>4.5</v>
      </c>
      <c r="C314" s="52" t="s">
        <v>6</v>
      </c>
      <c r="D314" s="58">
        <f t="shared" si="11"/>
        <v>3.6839999999999997</v>
      </c>
      <c r="E314" s="3">
        <f>D314*E3</f>
        <v>2203.0319999999997</v>
      </c>
      <c r="F314" s="3">
        <f>D314*F3</f>
        <v>2281.050175248</v>
      </c>
      <c r="G314" s="3">
        <f>D314*G3</f>
        <v>2471.71859729663</v>
      </c>
      <c r="H314" s="62">
        <f t="shared" si="9"/>
        <v>2568.115622591198</v>
      </c>
      <c r="I314" s="62">
        <f t="shared" si="10"/>
        <v>2752.781112664864</v>
      </c>
      <c r="J314" s="29"/>
      <c r="K314" s="34"/>
      <c r="L314" s="35"/>
      <c r="M314" s="10"/>
      <c r="N314" s="9"/>
      <c r="O314" s="25"/>
      <c r="P314" s="25"/>
    </row>
    <row r="315" spans="1:16" ht="12.75">
      <c r="A315" s="22" t="s">
        <v>192</v>
      </c>
      <c r="B315" s="8">
        <v>4.5</v>
      </c>
      <c r="C315" s="52" t="s">
        <v>7</v>
      </c>
      <c r="D315" s="58">
        <f t="shared" si="11"/>
        <v>3.7439999999999998</v>
      </c>
      <c r="E315" s="3">
        <f>D315*E3</f>
        <v>2238.912</v>
      </c>
      <c r="F315" s="3">
        <f>D315*F3</f>
        <v>2318.2008295680002</v>
      </c>
      <c r="G315" s="3">
        <f>D315*G3</f>
        <v>2511.97460050993</v>
      </c>
      <c r="H315" s="62">
        <f t="shared" si="9"/>
        <v>2609.9416099298173</v>
      </c>
      <c r="I315" s="62">
        <f t="shared" si="10"/>
        <v>2797.6146812750408</v>
      </c>
      <c r="J315" s="29"/>
      <c r="K315" s="34"/>
      <c r="L315" s="35"/>
      <c r="M315" s="10"/>
      <c r="N315" s="9"/>
      <c r="O315" s="25"/>
      <c r="P315" s="25"/>
    </row>
    <row r="316" spans="1:16" ht="12.75">
      <c r="A316" s="22" t="s">
        <v>193</v>
      </c>
      <c r="B316" s="8">
        <v>4.5</v>
      </c>
      <c r="C316" s="52" t="s">
        <v>8</v>
      </c>
      <c r="D316" s="58">
        <f t="shared" si="11"/>
        <v>3.804</v>
      </c>
      <c r="E316" s="3">
        <f>D316*E3</f>
        <v>2274.792</v>
      </c>
      <c r="F316" s="3">
        <f>D316*F3</f>
        <v>2355.351483888</v>
      </c>
      <c r="G316" s="3">
        <f>D316*G3</f>
        <v>2552.23060372323</v>
      </c>
      <c r="H316" s="62">
        <f t="shared" si="9"/>
        <v>2651.767597268436</v>
      </c>
      <c r="I316" s="62">
        <f t="shared" si="10"/>
        <v>2842.4482498852176</v>
      </c>
      <c r="J316" s="29"/>
      <c r="K316" s="34"/>
      <c r="L316" s="35"/>
      <c r="M316" s="10"/>
      <c r="N316" s="9"/>
      <c r="O316" s="25"/>
      <c r="P316" s="25"/>
    </row>
    <row r="317" spans="1:16" ht="12.75">
      <c r="A317" s="22" t="s">
        <v>194</v>
      </c>
      <c r="B317" s="8">
        <v>4.5</v>
      </c>
      <c r="C317" s="52" t="s">
        <v>9</v>
      </c>
      <c r="D317" s="58">
        <f t="shared" si="11"/>
        <v>3.864</v>
      </c>
      <c r="E317" s="3">
        <f>D317*E3</f>
        <v>2310.672</v>
      </c>
      <c r="F317" s="3">
        <f>D317*F3</f>
        <v>2392.5021382080004</v>
      </c>
      <c r="G317" s="3">
        <f>D317*G3</f>
        <v>2592.4866069365303</v>
      </c>
      <c r="H317" s="62">
        <f t="shared" si="9"/>
        <v>2693.593584607055</v>
      </c>
      <c r="I317" s="62">
        <f t="shared" si="10"/>
        <v>2887.281818495395</v>
      </c>
      <c r="J317" s="29"/>
      <c r="K317" s="34"/>
      <c r="L317" s="35"/>
      <c r="M317" s="10"/>
      <c r="N317" s="9"/>
      <c r="O317" s="25"/>
      <c r="P317" s="25"/>
    </row>
    <row r="318" spans="1:16" ht="12.75">
      <c r="A318" s="22"/>
      <c r="B318" s="8"/>
      <c r="C318" s="52"/>
      <c r="D318" s="58"/>
      <c r="E318" s="3"/>
      <c r="F318" s="3"/>
      <c r="G318" s="3"/>
      <c r="H318" s="82"/>
      <c r="I318" s="39"/>
      <c r="J318" s="29"/>
      <c r="K318" s="34"/>
      <c r="L318" s="35"/>
      <c r="M318" s="10"/>
      <c r="N318" s="9"/>
      <c r="O318" s="25"/>
      <c r="P318" s="25"/>
    </row>
    <row r="319" spans="1:16" ht="12.75">
      <c r="A319" s="22" t="s">
        <v>195</v>
      </c>
      <c r="B319" s="46">
        <v>5</v>
      </c>
      <c r="C319" s="52" t="s">
        <v>5</v>
      </c>
      <c r="D319" s="58">
        <f t="shared" si="11"/>
        <v>5.856</v>
      </c>
      <c r="E319" s="3">
        <f>D319*E3</f>
        <v>3501.888</v>
      </c>
      <c r="F319" s="3">
        <f>D319*F3</f>
        <v>3625.9038616320004</v>
      </c>
      <c r="G319" s="3">
        <f>D319*G3</f>
        <v>3928.9859136180958</v>
      </c>
      <c r="H319" s="62">
        <f t="shared" si="9"/>
        <v>4082.2163642492014</v>
      </c>
      <c r="I319" s="62">
        <f t="shared" si="10"/>
        <v>4375.756296353269</v>
      </c>
      <c r="J319" s="29"/>
      <c r="K319" s="30"/>
      <c r="L319" s="35"/>
      <c r="M319" s="10"/>
      <c r="N319" s="9"/>
      <c r="O319" s="25"/>
      <c r="P319" s="25"/>
    </row>
    <row r="320" spans="1:16" ht="12.75">
      <c r="A320" s="22" t="s">
        <v>196</v>
      </c>
      <c r="B320" s="46">
        <v>5</v>
      </c>
      <c r="C320" s="52" t="s">
        <v>6</v>
      </c>
      <c r="D320" s="58">
        <f t="shared" si="11"/>
        <v>5.9159999999999995</v>
      </c>
      <c r="E320" s="3">
        <f>D320*E3</f>
        <v>3537.7679999999996</v>
      </c>
      <c r="F320" s="3">
        <f>D320*F3</f>
        <v>3663.054515952</v>
      </c>
      <c r="G320" s="3">
        <f>D320*G3</f>
        <v>3969.2419168313954</v>
      </c>
      <c r="H320" s="62">
        <f t="shared" si="9"/>
        <v>4124.04235158782</v>
      </c>
      <c r="I320" s="62">
        <f t="shared" si="10"/>
        <v>4420.5898649634455</v>
      </c>
      <c r="J320" s="29"/>
      <c r="K320" s="30"/>
      <c r="L320" s="35"/>
      <c r="M320" s="10"/>
      <c r="N320" s="9"/>
      <c r="O320" s="25"/>
      <c r="P320" s="25"/>
    </row>
    <row r="321" spans="1:16" ht="12.75">
      <c r="A321" s="22" t="s">
        <v>197</v>
      </c>
      <c r="B321" s="46">
        <v>5</v>
      </c>
      <c r="C321" s="52" t="s">
        <v>7</v>
      </c>
      <c r="D321" s="58">
        <f t="shared" si="11"/>
        <v>5.976</v>
      </c>
      <c r="E321" s="3">
        <f>D321*E3</f>
        <v>3573.648</v>
      </c>
      <c r="F321" s="3">
        <f>D321*F3</f>
        <v>3700.2051702720005</v>
      </c>
      <c r="G321" s="3">
        <f>D321*G3</f>
        <v>4009.497920044696</v>
      </c>
      <c r="H321" s="62">
        <f t="shared" si="9"/>
        <v>4165.868338926439</v>
      </c>
      <c r="I321" s="62">
        <f t="shared" si="10"/>
        <v>4465.423433573623</v>
      </c>
      <c r="J321" s="29"/>
      <c r="K321" s="30"/>
      <c r="L321" s="35"/>
      <c r="M321" s="10"/>
      <c r="N321" s="9"/>
      <c r="O321" s="25"/>
      <c r="P321" s="25"/>
    </row>
    <row r="322" spans="1:16" ht="12.75">
      <c r="A322" s="22" t="s">
        <v>198</v>
      </c>
      <c r="B322" s="46">
        <v>5</v>
      </c>
      <c r="C322" s="52" t="s">
        <v>8</v>
      </c>
      <c r="D322" s="58">
        <f t="shared" si="11"/>
        <v>6.0360000000000005</v>
      </c>
      <c r="E322" s="3">
        <f>D322*E3</f>
        <v>3609.5280000000002</v>
      </c>
      <c r="F322" s="3">
        <f>D322*F3</f>
        <v>3737.3558245920008</v>
      </c>
      <c r="G322" s="3">
        <f>D322*G3</f>
        <v>4049.7539232579966</v>
      </c>
      <c r="H322" s="62">
        <f t="shared" si="9"/>
        <v>4207.694326265058</v>
      </c>
      <c r="I322" s="62">
        <f t="shared" si="10"/>
        <v>4510.2570021838</v>
      </c>
      <c r="J322" s="29"/>
      <c r="K322" s="30"/>
      <c r="L322" s="35"/>
      <c r="M322" s="10"/>
      <c r="N322" s="9"/>
      <c r="O322" s="25"/>
      <c r="P322" s="25"/>
    </row>
    <row r="323" spans="1:16" ht="12.75">
      <c r="A323" s="22" t="s">
        <v>199</v>
      </c>
      <c r="B323" s="46">
        <v>5</v>
      </c>
      <c r="C323" s="52" t="s">
        <v>9</v>
      </c>
      <c r="D323" s="58">
        <f t="shared" si="11"/>
        <v>6.096</v>
      </c>
      <c r="E323" s="3">
        <f>D323*E3</f>
        <v>3645.408</v>
      </c>
      <c r="F323" s="3">
        <f>D323*F3</f>
        <v>3774.5064789120006</v>
      </c>
      <c r="G323" s="3">
        <f>D323*G3</f>
        <v>4090.0099264712967</v>
      </c>
      <c r="H323" s="62">
        <f t="shared" si="9"/>
        <v>4249.520313603677</v>
      </c>
      <c r="I323" s="62">
        <f t="shared" si="10"/>
        <v>4555.090570793977</v>
      </c>
      <c r="J323" s="29"/>
      <c r="K323" s="30"/>
      <c r="L323" s="35"/>
      <c r="M323" s="10"/>
      <c r="N323" s="9"/>
      <c r="O323" s="25"/>
      <c r="P323" s="25"/>
    </row>
    <row r="324" spans="1:16" ht="12.75">
      <c r="A324" s="22"/>
      <c r="B324" s="46"/>
      <c r="C324" s="52"/>
      <c r="D324" s="58"/>
      <c r="E324" s="3"/>
      <c r="F324" s="3"/>
      <c r="G324" s="3"/>
      <c r="H324" s="82"/>
      <c r="I324" s="39"/>
      <c r="J324" s="29"/>
      <c r="K324" s="30"/>
      <c r="L324" s="35"/>
      <c r="M324" s="10"/>
      <c r="N324" s="9"/>
      <c r="O324" s="25"/>
      <c r="P324" s="25"/>
    </row>
    <row r="325" spans="1:16" ht="12.75">
      <c r="A325" s="22" t="s">
        <v>200</v>
      </c>
      <c r="B325" s="46">
        <v>6</v>
      </c>
      <c r="C325" s="52" t="s">
        <v>5</v>
      </c>
      <c r="D325" s="58">
        <f t="shared" si="11"/>
        <v>7.811999999999999</v>
      </c>
      <c r="E325" s="3">
        <f>D325*E3</f>
        <v>4671.576</v>
      </c>
      <c r="F325" s="3">
        <f>D325*F3</f>
        <v>4837.015192464</v>
      </c>
      <c r="G325" s="3">
        <f>D325*G3</f>
        <v>5241.331618371681</v>
      </c>
      <c r="H325" s="62">
        <f t="shared" si="9"/>
        <v>5445.743551488176</v>
      </c>
      <c r="I325" s="62">
        <f t="shared" si="10"/>
        <v>5837.330633045037</v>
      </c>
      <c r="J325" s="29"/>
      <c r="K325" s="30"/>
      <c r="L325" s="35"/>
      <c r="M325" s="10"/>
      <c r="N325" s="9"/>
      <c r="O325" s="25"/>
      <c r="P325" s="25"/>
    </row>
    <row r="326" spans="1:16" ht="12.75">
      <c r="A326" s="22" t="s">
        <v>201</v>
      </c>
      <c r="B326" s="46">
        <v>6</v>
      </c>
      <c r="C326" s="52" t="s">
        <v>6</v>
      </c>
      <c r="D326" s="58">
        <f t="shared" si="11"/>
        <v>7.871999999999999</v>
      </c>
      <c r="E326" s="3">
        <f>D326*E3</f>
        <v>4707.455999999999</v>
      </c>
      <c r="F326" s="3">
        <f>D326*F3</f>
        <v>4874.165846784</v>
      </c>
      <c r="G326" s="3">
        <f>D326*G3</f>
        <v>5281.58762158498</v>
      </c>
      <c r="H326" s="62">
        <f t="shared" si="9"/>
        <v>5487.569538826795</v>
      </c>
      <c r="I326" s="62">
        <f t="shared" si="10"/>
        <v>5882.164201655213</v>
      </c>
      <c r="J326" s="29"/>
      <c r="K326" s="30"/>
      <c r="L326" s="35"/>
      <c r="M326" s="10"/>
      <c r="N326" s="9"/>
      <c r="O326" s="25"/>
      <c r="P326" s="25"/>
    </row>
    <row r="327" spans="1:16" ht="12.75">
      <c r="A327" s="22" t="s">
        <v>202</v>
      </c>
      <c r="B327" s="46">
        <v>6</v>
      </c>
      <c r="C327" s="52" t="s">
        <v>7</v>
      </c>
      <c r="D327" s="58">
        <f t="shared" si="11"/>
        <v>7.932</v>
      </c>
      <c r="E327" s="3">
        <f>D327*E3</f>
        <v>4743.336</v>
      </c>
      <c r="F327" s="3">
        <f>D327*F3</f>
        <v>4911.316501104001</v>
      </c>
      <c r="G327" s="3">
        <f>D327*G3</f>
        <v>5321.843624798282</v>
      </c>
      <c r="H327" s="62">
        <f t="shared" si="9"/>
        <v>5529.395526165415</v>
      </c>
      <c r="I327" s="62">
        <f t="shared" si="10"/>
        <v>5926.997770265391</v>
      </c>
      <c r="J327" s="29"/>
      <c r="K327" s="30"/>
      <c r="L327" s="35"/>
      <c r="M327" s="10"/>
      <c r="N327" s="9"/>
      <c r="O327" s="25"/>
      <c r="P327" s="25"/>
    </row>
    <row r="328" spans="1:16" ht="12.75">
      <c r="A328" s="22" t="s">
        <v>203</v>
      </c>
      <c r="B328" s="46">
        <v>6</v>
      </c>
      <c r="C328" s="52" t="s">
        <v>8</v>
      </c>
      <c r="D328" s="58">
        <f t="shared" si="11"/>
        <v>7.992</v>
      </c>
      <c r="E328" s="3">
        <f>D328*E3</f>
        <v>4779.216</v>
      </c>
      <c r="F328" s="3">
        <f>D328*F3</f>
        <v>4948.467155424</v>
      </c>
      <c r="G328" s="3">
        <f>D328*G3</f>
        <v>5362.099628011581</v>
      </c>
      <c r="H328" s="62">
        <f aca="true" t="shared" si="12" ref="H328:H391">D328*H$3</f>
        <v>5571.221513504033</v>
      </c>
      <c r="I328" s="62">
        <f aca="true" t="shared" si="13" ref="I328:I391">D328*I$3</f>
        <v>5971.831338875568</v>
      </c>
      <c r="J328" s="29"/>
      <c r="K328" s="30"/>
      <c r="L328" s="35"/>
      <c r="M328" s="10"/>
      <c r="N328" s="9"/>
      <c r="O328" s="25"/>
      <c r="P328" s="25"/>
    </row>
    <row r="329" spans="1:16" ht="12.75">
      <c r="A329" s="22" t="s">
        <v>204</v>
      </c>
      <c r="B329" s="46">
        <v>6</v>
      </c>
      <c r="C329" s="52" t="s">
        <v>9</v>
      </c>
      <c r="D329" s="58">
        <f t="shared" si="11"/>
        <v>8.052</v>
      </c>
      <c r="E329" s="3">
        <f>D329*E3</f>
        <v>4815.096</v>
      </c>
      <c r="F329" s="3">
        <f>D329*F3</f>
        <v>4985.617809744001</v>
      </c>
      <c r="G329" s="3">
        <f>D329*G3</f>
        <v>5402.355631224881</v>
      </c>
      <c r="H329" s="62">
        <f t="shared" si="12"/>
        <v>5613.047500842652</v>
      </c>
      <c r="I329" s="62">
        <f t="shared" si="13"/>
        <v>6016.664907485745</v>
      </c>
      <c r="J329" s="29"/>
      <c r="K329" s="30"/>
      <c r="L329" s="35"/>
      <c r="M329" s="10"/>
      <c r="N329" s="9"/>
      <c r="O329" s="25"/>
      <c r="P329" s="25"/>
    </row>
    <row r="330" spans="1:16" ht="12.75">
      <c r="A330" s="22"/>
      <c r="B330" s="46"/>
      <c r="C330" s="52"/>
      <c r="D330" s="58"/>
      <c r="E330" s="3"/>
      <c r="F330" s="3"/>
      <c r="G330" s="3"/>
      <c r="H330" s="82"/>
      <c r="I330" s="39"/>
      <c r="J330" s="29"/>
      <c r="K330" s="30"/>
      <c r="L330" s="35"/>
      <c r="M330" s="10"/>
      <c r="N330" s="9"/>
      <c r="O330" s="25"/>
      <c r="P330" s="25"/>
    </row>
    <row r="331" spans="1:16" ht="12.75">
      <c r="A331" s="22" t="s">
        <v>205</v>
      </c>
      <c r="B331" s="46">
        <v>7</v>
      </c>
      <c r="C331" s="52" t="s">
        <v>5</v>
      </c>
      <c r="D331" s="58">
        <f>D58*1.2</f>
        <v>20.736</v>
      </c>
      <c r="E331" s="3">
        <f>D331*E3</f>
        <v>12400.128</v>
      </c>
      <c r="F331" s="3">
        <f>D331*F3</f>
        <v>12839.266132992001</v>
      </c>
      <c r="G331" s="3">
        <f>D331*G3</f>
        <v>13912.474710516537</v>
      </c>
      <c r="H331" s="62">
        <f t="shared" si="12"/>
        <v>14455.061224226682</v>
      </c>
      <c r="I331" s="62">
        <f t="shared" si="13"/>
        <v>15494.48131167715</v>
      </c>
      <c r="J331" s="29"/>
      <c r="K331" s="30"/>
      <c r="L331" s="35"/>
      <c r="M331" s="10"/>
      <c r="N331" s="9"/>
      <c r="O331" s="25"/>
      <c r="P331" s="25"/>
    </row>
    <row r="332" spans="1:16" ht="12.75">
      <c r="A332" s="22" t="s">
        <v>206</v>
      </c>
      <c r="B332" s="46">
        <v>7</v>
      </c>
      <c r="C332" s="52" t="s">
        <v>6</v>
      </c>
      <c r="D332" s="58">
        <f>D59*1.2</f>
        <v>20.795999999999996</v>
      </c>
      <c r="E332" s="3">
        <f>D332*E3</f>
        <v>12436.007999999998</v>
      </c>
      <c r="F332" s="3">
        <f>D332*F3</f>
        <v>12876.416787311999</v>
      </c>
      <c r="G332" s="3">
        <f>D332*G3</f>
        <v>13952.730713729834</v>
      </c>
      <c r="H332" s="62">
        <f t="shared" si="12"/>
        <v>14496.887211565298</v>
      </c>
      <c r="I332" s="62">
        <f t="shared" si="13"/>
        <v>15539.314880287324</v>
      </c>
      <c r="J332" s="29"/>
      <c r="K332" s="30"/>
      <c r="L332" s="35"/>
      <c r="M332" s="10"/>
      <c r="N332" s="9"/>
      <c r="O332" s="25"/>
      <c r="P332" s="25"/>
    </row>
    <row r="333" spans="1:16" ht="12.75">
      <c r="A333" s="22" t="s">
        <v>207</v>
      </c>
      <c r="B333" s="46">
        <v>7</v>
      </c>
      <c r="C333" s="52" t="s">
        <v>7</v>
      </c>
      <c r="D333" s="58">
        <f>D60*1.2</f>
        <v>20.855999999999998</v>
      </c>
      <c r="E333" s="3">
        <f>D333*E3</f>
        <v>12471.887999999999</v>
      </c>
      <c r="F333" s="3">
        <f>D333*F3</f>
        <v>12913.567441632</v>
      </c>
      <c r="G333" s="3">
        <f>D333*G3</f>
        <v>13992.986716943135</v>
      </c>
      <c r="H333" s="62">
        <f t="shared" si="12"/>
        <v>14538.713198903917</v>
      </c>
      <c r="I333" s="62">
        <f t="shared" si="13"/>
        <v>15584.148448897502</v>
      </c>
      <c r="J333" s="29"/>
      <c r="K333" s="30"/>
      <c r="L333" s="35"/>
      <c r="M333" s="10"/>
      <c r="N333" s="9"/>
      <c r="O333" s="25"/>
      <c r="P333" s="25"/>
    </row>
    <row r="334" spans="1:16" ht="12.75">
      <c r="A334" s="22" t="s">
        <v>208</v>
      </c>
      <c r="B334" s="46">
        <v>7</v>
      </c>
      <c r="C334" s="52" t="s">
        <v>8</v>
      </c>
      <c r="D334" s="58">
        <f>D61*1.2</f>
        <v>20.916</v>
      </c>
      <c r="E334" s="3">
        <f>D334*E3</f>
        <v>12507.768</v>
      </c>
      <c r="F334" s="3">
        <f>D334*F3</f>
        <v>12950.718095952001</v>
      </c>
      <c r="G334" s="3">
        <f>D334*G3</f>
        <v>14033.242720156437</v>
      </c>
      <c r="H334" s="62">
        <f t="shared" si="12"/>
        <v>14580.539186242537</v>
      </c>
      <c r="I334" s="62">
        <f t="shared" si="13"/>
        <v>15628.98201750768</v>
      </c>
      <c r="J334" s="29"/>
      <c r="K334" s="30"/>
      <c r="L334" s="35"/>
      <c r="M334" s="10"/>
      <c r="N334" s="9"/>
      <c r="O334" s="25"/>
      <c r="P334" s="25"/>
    </row>
    <row r="335" spans="1:16" ht="12.75">
      <c r="A335" s="22" t="s">
        <v>209</v>
      </c>
      <c r="B335" s="8">
        <v>7</v>
      </c>
      <c r="C335" s="52" t="s">
        <v>9</v>
      </c>
      <c r="D335" s="58">
        <f>D62*1.2</f>
        <v>20.976</v>
      </c>
      <c r="E335" s="3">
        <f>D335*E3</f>
        <v>12543.648</v>
      </c>
      <c r="F335" s="3">
        <f>D335*F3</f>
        <v>12987.868750272</v>
      </c>
      <c r="G335" s="3">
        <f>D335*G3</f>
        <v>14073.498723369736</v>
      </c>
      <c r="H335" s="62">
        <f t="shared" si="12"/>
        <v>14622.365173581156</v>
      </c>
      <c r="I335" s="62">
        <f t="shared" si="13"/>
        <v>15673.815586117857</v>
      </c>
      <c r="J335" s="29"/>
      <c r="K335" s="34"/>
      <c r="L335" s="35"/>
      <c r="M335" s="10"/>
      <c r="N335" s="9"/>
      <c r="O335" s="25"/>
      <c r="P335" s="25"/>
    </row>
    <row r="336" spans="1:16" ht="12.75">
      <c r="A336" s="29"/>
      <c r="B336" s="21"/>
      <c r="C336" s="49"/>
      <c r="D336" s="59"/>
      <c r="E336" s="9"/>
      <c r="F336" s="9"/>
      <c r="G336" s="6"/>
      <c r="H336" s="39"/>
      <c r="I336" s="39"/>
      <c r="J336" s="29"/>
      <c r="K336" s="34"/>
      <c r="L336" s="35"/>
      <c r="M336" s="10"/>
      <c r="N336" s="9"/>
      <c r="O336" s="25"/>
      <c r="P336" s="6"/>
    </row>
    <row r="337" spans="1:16" ht="12.75">
      <c r="A337" s="29"/>
      <c r="B337" s="21"/>
      <c r="C337" s="49"/>
      <c r="D337" s="59"/>
      <c r="E337" s="9"/>
      <c r="F337" s="9"/>
      <c r="G337" s="6"/>
      <c r="H337" s="39"/>
      <c r="I337" s="39"/>
      <c r="J337" s="29"/>
      <c r="K337" s="34"/>
      <c r="L337" s="35"/>
      <c r="M337" s="10"/>
      <c r="N337" s="9"/>
      <c r="O337" s="25"/>
      <c r="P337" s="6"/>
    </row>
    <row r="338" spans="1:16" ht="12.75">
      <c r="A338" s="87" t="s">
        <v>295</v>
      </c>
      <c r="B338" s="87"/>
      <c r="C338" s="87"/>
      <c r="D338" s="87"/>
      <c r="E338" s="87"/>
      <c r="F338" s="87"/>
      <c r="G338" s="87"/>
      <c r="H338" s="87"/>
      <c r="I338" s="87"/>
      <c r="J338" s="93"/>
      <c r="K338" s="93"/>
      <c r="L338" s="93"/>
      <c r="M338" s="93"/>
      <c r="N338" s="93"/>
      <c r="O338" s="93"/>
      <c r="P338" s="93"/>
    </row>
    <row r="339" spans="1:16" ht="12.75">
      <c r="A339" s="22" t="s">
        <v>210</v>
      </c>
      <c r="B339" s="8">
        <v>1</v>
      </c>
      <c r="C339" s="52" t="s">
        <v>5</v>
      </c>
      <c r="D339" s="58">
        <f>D7*1.25</f>
        <v>1.6</v>
      </c>
      <c r="E339" s="3">
        <f>D339*E3</f>
        <v>956.8000000000001</v>
      </c>
      <c r="F339" s="3">
        <f>D339*F3</f>
        <v>990.6841152000002</v>
      </c>
      <c r="G339" s="3">
        <f>D339*G3</f>
        <v>1073.4934190213378</v>
      </c>
      <c r="H339" s="63">
        <f t="shared" si="12"/>
        <v>1115.35966236317</v>
      </c>
      <c r="I339" s="62">
        <f t="shared" si="13"/>
        <v>1195.5618296047185</v>
      </c>
      <c r="J339" s="29"/>
      <c r="K339" s="34"/>
      <c r="L339" s="35"/>
      <c r="M339" s="10"/>
      <c r="N339" s="9"/>
      <c r="O339" s="25"/>
      <c r="P339" s="25"/>
    </row>
    <row r="340" spans="1:16" ht="12.75">
      <c r="A340" s="22" t="s">
        <v>211</v>
      </c>
      <c r="B340" s="8">
        <v>1</v>
      </c>
      <c r="C340" s="52" t="s">
        <v>6</v>
      </c>
      <c r="D340" s="58">
        <f>D8*1.25</f>
        <v>1.6625</v>
      </c>
      <c r="E340" s="3">
        <f>D340*E3</f>
        <v>994.1750000000001</v>
      </c>
      <c r="F340" s="3">
        <f>D340*F3</f>
        <v>1029.3827134500002</v>
      </c>
      <c r="G340" s="3">
        <f>D340*G3</f>
        <v>1115.4267557018586</v>
      </c>
      <c r="H340" s="62">
        <f t="shared" si="12"/>
        <v>1158.9283991742311</v>
      </c>
      <c r="I340" s="62">
        <f t="shared" si="13"/>
        <v>1242.2634635736526</v>
      </c>
      <c r="J340" s="29"/>
      <c r="K340" s="34"/>
      <c r="L340" s="35"/>
      <c r="M340" s="10"/>
      <c r="N340" s="9"/>
      <c r="O340" s="25"/>
      <c r="P340" s="25"/>
    </row>
    <row r="341" spans="1:16" ht="12.75">
      <c r="A341" s="22" t="s">
        <v>212</v>
      </c>
      <c r="B341" s="8">
        <v>1</v>
      </c>
      <c r="C341" s="52" t="s">
        <v>7</v>
      </c>
      <c r="D341" s="58">
        <f>D9*1.25</f>
        <v>1.7249999999999999</v>
      </c>
      <c r="E341" s="3">
        <f>D341*E3</f>
        <v>1031.55</v>
      </c>
      <c r="F341" s="3">
        <f>D341*F3</f>
        <v>1068.0813117</v>
      </c>
      <c r="G341" s="3">
        <f>D341*G3</f>
        <v>1157.3600923823797</v>
      </c>
      <c r="H341" s="62">
        <f t="shared" si="12"/>
        <v>1202.4971359852923</v>
      </c>
      <c r="I341" s="62">
        <f t="shared" si="13"/>
        <v>1288.9650975425868</v>
      </c>
      <c r="J341" s="29"/>
      <c r="K341" s="34"/>
      <c r="L341" s="35"/>
      <c r="M341" s="10"/>
      <c r="N341" s="9"/>
      <c r="O341" s="25"/>
      <c r="P341" s="25"/>
    </row>
    <row r="342" spans="1:16" ht="12.75">
      <c r="A342" s="22" t="s">
        <v>213</v>
      </c>
      <c r="B342" s="8">
        <v>1</v>
      </c>
      <c r="C342" s="52" t="s">
        <v>8</v>
      </c>
      <c r="D342" s="58">
        <f>D10*1.25</f>
        <v>1.7874999999999999</v>
      </c>
      <c r="E342" s="3">
        <f>D342*E3</f>
        <v>1068.925</v>
      </c>
      <c r="F342" s="3">
        <f>D342*F3</f>
        <v>1106.77990995</v>
      </c>
      <c r="G342" s="3">
        <f>D342*G3</f>
        <v>1199.2934290629005</v>
      </c>
      <c r="H342" s="62">
        <f t="shared" si="12"/>
        <v>1246.0658727963537</v>
      </c>
      <c r="I342" s="62">
        <f t="shared" si="13"/>
        <v>1335.6667315115212</v>
      </c>
      <c r="J342" s="29"/>
      <c r="K342" s="34"/>
      <c r="L342" s="35"/>
      <c r="M342" s="10"/>
      <c r="N342" s="9"/>
      <c r="O342" s="25"/>
      <c r="P342" s="25"/>
    </row>
    <row r="343" spans="1:16" ht="12.75">
      <c r="A343" s="22" t="s">
        <v>214</v>
      </c>
      <c r="B343" s="8">
        <v>1</v>
      </c>
      <c r="C343" s="52" t="s">
        <v>9</v>
      </c>
      <c r="D343" s="58">
        <f>D11*1.25</f>
        <v>1.85</v>
      </c>
      <c r="E343" s="3">
        <f>D343*E3</f>
        <v>1106.3</v>
      </c>
      <c r="F343" s="3">
        <f>D343*F3</f>
        <v>1145.4785082</v>
      </c>
      <c r="G343" s="3">
        <f>D343*G3</f>
        <v>1241.2267657434218</v>
      </c>
      <c r="H343" s="62">
        <f t="shared" si="12"/>
        <v>1289.634609607415</v>
      </c>
      <c r="I343" s="62">
        <f t="shared" si="13"/>
        <v>1382.3683654804556</v>
      </c>
      <c r="J343" s="29"/>
      <c r="K343" s="34"/>
      <c r="L343" s="35"/>
      <c r="M343" s="10"/>
      <c r="N343" s="9"/>
      <c r="O343" s="25"/>
      <c r="P343" s="25"/>
    </row>
    <row r="344" spans="1:16" ht="12.75">
      <c r="A344" s="22"/>
      <c r="B344" s="8"/>
      <c r="C344" s="52"/>
      <c r="D344" s="58"/>
      <c r="E344" s="3"/>
      <c r="F344" s="3"/>
      <c r="G344" s="3"/>
      <c r="H344" s="82"/>
      <c r="I344" s="39"/>
      <c r="J344" s="29"/>
      <c r="K344" s="34"/>
      <c r="L344" s="35"/>
      <c r="M344" s="10"/>
      <c r="N344" s="9"/>
      <c r="O344" s="25"/>
      <c r="P344" s="25"/>
    </row>
    <row r="345" spans="1:16" ht="12.75">
      <c r="A345" s="22" t="s">
        <v>215</v>
      </c>
      <c r="B345" s="8">
        <v>2</v>
      </c>
      <c r="C345" s="52" t="s">
        <v>5</v>
      </c>
      <c r="D345" s="58">
        <f>D13*1.25</f>
        <v>1.7874999999999999</v>
      </c>
      <c r="E345" s="3">
        <f>D345*E3</f>
        <v>1068.925</v>
      </c>
      <c r="F345" s="3">
        <f>D345*F3</f>
        <v>1106.77990995</v>
      </c>
      <c r="G345" s="3">
        <f>D345*G3</f>
        <v>1199.2934290629005</v>
      </c>
      <c r="H345" s="62">
        <f t="shared" si="12"/>
        <v>1246.0658727963537</v>
      </c>
      <c r="I345" s="63">
        <f t="shared" si="13"/>
        <v>1335.6667315115212</v>
      </c>
      <c r="J345" s="29"/>
      <c r="K345" s="34"/>
      <c r="L345" s="35"/>
      <c r="M345" s="10"/>
      <c r="N345" s="9"/>
      <c r="O345" s="25"/>
      <c r="P345" s="25"/>
    </row>
    <row r="346" spans="1:16" ht="12.75">
      <c r="A346" s="22" t="s">
        <v>216</v>
      </c>
      <c r="B346" s="8">
        <v>2</v>
      </c>
      <c r="C346" s="52" t="s">
        <v>6</v>
      </c>
      <c r="D346" s="58">
        <f>D14*1.25</f>
        <v>1.85</v>
      </c>
      <c r="E346" s="3">
        <f>D346*E3</f>
        <v>1106.3</v>
      </c>
      <c r="F346" s="3">
        <f>D346*F3</f>
        <v>1145.4785082</v>
      </c>
      <c r="G346" s="3">
        <f>D346*G3</f>
        <v>1241.2267657434218</v>
      </c>
      <c r="H346" s="62">
        <f t="shared" si="12"/>
        <v>1289.634609607415</v>
      </c>
      <c r="I346" s="62">
        <f t="shared" si="13"/>
        <v>1382.3683654804556</v>
      </c>
      <c r="J346" s="29"/>
      <c r="K346" s="34"/>
      <c r="L346" s="35"/>
      <c r="M346" s="10"/>
      <c r="N346" s="9"/>
      <c r="O346" s="25"/>
      <c r="P346" s="25"/>
    </row>
    <row r="347" spans="1:16" ht="12.75">
      <c r="A347" s="22" t="s">
        <v>217</v>
      </c>
      <c r="B347" s="8">
        <v>2</v>
      </c>
      <c r="C347" s="52" t="s">
        <v>7</v>
      </c>
      <c r="D347" s="58">
        <f>D15*1.25</f>
        <v>1.9125</v>
      </c>
      <c r="E347" s="3">
        <f>D347*E3</f>
        <v>1143.675</v>
      </c>
      <c r="F347" s="3">
        <f>D347*F3</f>
        <v>1184.17710645</v>
      </c>
      <c r="G347" s="3">
        <f>D347*G3</f>
        <v>1283.1601024239428</v>
      </c>
      <c r="H347" s="62">
        <f t="shared" si="12"/>
        <v>1333.2033464184765</v>
      </c>
      <c r="I347" s="62">
        <f t="shared" si="13"/>
        <v>1429.06999944939</v>
      </c>
      <c r="J347" s="29"/>
      <c r="K347" s="34"/>
      <c r="L347" s="35"/>
      <c r="M347" s="10"/>
      <c r="N347" s="9"/>
      <c r="O347" s="25"/>
      <c r="P347" s="25"/>
    </row>
    <row r="348" spans="1:16" ht="12.75">
      <c r="A348" s="22" t="s">
        <v>218</v>
      </c>
      <c r="B348" s="8">
        <v>2</v>
      </c>
      <c r="C348" s="52" t="s">
        <v>8</v>
      </c>
      <c r="D348" s="58">
        <f>D16*1.25</f>
        <v>1.975</v>
      </c>
      <c r="E348" s="3">
        <f>D348*E3</f>
        <v>1181.05</v>
      </c>
      <c r="F348" s="3">
        <f>D348*F3</f>
        <v>1222.8757047000001</v>
      </c>
      <c r="G348" s="3">
        <f>D348*G3</f>
        <v>1325.0934391044636</v>
      </c>
      <c r="H348" s="62">
        <f t="shared" si="12"/>
        <v>1376.7720832295379</v>
      </c>
      <c r="I348" s="62">
        <f t="shared" si="13"/>
        <v>1475.7716334183242</v>
      </c>
      <c r="J348" s="29"/>
      <c r="K348" s="34"/>
      <c r="L348" s="35"/>
      <c r="M348" s="10"/>
      <c r="N348" s="9"/>
      <c r="O348" s="25"/>
      <c r="P348" s="25"/>
    </row>
    <row r="349" spans="1:16" ht="12.75">
      <c r="A349" s="22" t="s">
        <v>219</v>
      </c>
      <c r="B349" s="8">
        <v>2</v>
      </c>
      <c r="C349" s="52" t="s">
        <v>9</v>
      </c>
      <c r="D349" s="58">
        <f>D17*1.25</f>
        <v>2.0374999999999996</v>
      </c>
      <c r="E349" s="3">
        <f>D349*E3</f>
        <v>1218.4249999999997</v>
      </c>
      <c r="F349" s="3">
        <f>D349*F3</f>
        <v>1261.57430295</v>
      </c>
      <c r="G349" s="3">
        <f>D349*G3</f>
        <v>1367.0267757849845</v>
      </c>
      <c r="H349" s="62">
        <f t="shared" si="12"/>
        <v>1420.3408200405988</v>
      </c>
      <c r="I349" s="62">
        <f t="shared" si="13"/>
        <v>1522.4732673872581</v>
      </c>
      <c r="J349" s="29"/>
      <c r="K349" s="34"/>
      <c r="L349" s="35"/>
      <c r="M349" s="10"/>
      <c r="N349" s="9"/>
      <c r="O349" s="25"/>
      <c r="P349" s="25"/>
    </row>
    <row r="350" spans="1:16" ht="12.75">
      <c r="A350" s="22"/>
      <c r="B350" s="8"/>
      <c r="C350" s="52"/>
      <c r="D350" s="58"/>
      <c r="E350" s="3"/>
      <c r="F350" s="3"/>
      <c r="G350" s="3"/>
      <c r="H350" s="82"/>
      <c r="I350" s="39"/>
      <c r="J350" s="29"/>
      <c r="K350" s="34"/>
      <c r="L350" s="35"/>
      <c r="M350" s="10"/>
      <c r="N350" s="9"/>
      <c r="O350" s="25"/>
      <c r="P350" s="25"/>
    </row>
    <row r="351" spans="1:16" ht="12.75">
      <c r="A351" s="22" t="s">
        <v>220</v>
      </c>
      <c r="B351" s="8">
        <v>3</v>
      </c>
      <c r="C351" s="52" t="s">
        <v>5</v>
      </c>
      <c r="D351" s="58">
        <f>D19*1.25</f>
        <v>2.1</v>
      </c>
      <c r="E351" s="3">
        <f>D351*E3</f>
        <v>1255.8</v>
      </c>
      <c r="F351" s="3">
        <f>D351*F3</f>
        <v>1300.2729012000002</v>
      </c>
      <c r="G351" s="3">
        <f>D351*G3</f>
        <v>1408.9601124655057</v>
      </c>
      <c r="H351" s="62">
        <f t="shared" si="12"/>
        <v>1463.9095568516605</v>
      </c>
      <c r="I351" s="62">
        <f t="shared" si="13"/>
        <v>1569.1749013561928</v>
      </c>
      <c r="J351" s="29"/>
      <c r="K351" s="34"/>
      <c r="L351" s="35"/>
      <c r="M351" s="10"/>
      <c r="N351" s="9"/>
      <c r="O351" s="25"/>
      <c r="P351" s="25"/>
    </row>
    <row r="352" spans="1:16" ht="12.75">
      <c r="A352" s="22" t="s">
        <v>221</v>
      </c>
      <c r="B352" s="8">
        <v>3</v>
      </c>
      <c r="C352" s="52" t="s">
        <v>6</v>
      </c>
      <c r="D352" s="58">
        <f>D20*1.25</f>
        <v>2.1625</v>
      </c>
      <c r="E352" s="3">
        <f>D352*E3</f>
        <v>1293.175</v>
      </c>
      <c r="F352" s="3">
        <f>D352*F3</f>
        <v>1338.9714994500002</v>
      </c>
      <c r="G352" s="3">
        <f>D352*G3</f>
        <v>1450.8934491460268</v>
      </c>
      <c r="H352" s="62">
        <f t="shared" si="12"/>
        <v>1507.4782936627219</v>
      </c>
      <c r="I352" s="62">
        <f t="shared" si="13"/>
        <v>1615.8765353251272</v>
      </c>
      <c r="J352" s="29"/>
      <c r="K352" s="34"/>
      <c r="L352" s="35"/>
      <c r="M352" s="10"/>
      <c r="N352" s="9"/>
      <c r="O352" s="25"/>
      <c r="P352" s="25"/>
    </row>
    <row r="353" spans="1:16" ht="12.75">
      <c r="A353" s="22" t="s">
        <v>222</v>
      </c>
      <c r="B353" s="8">
        <v>3</v>
      </c>
      <c r="C353" s="52" t="s">
        <v>7</v>
      </c>
      <c r="D353" s="58">
        <f>D21*1.25</f>
        <v>2.225</v>
      </c>
      <c r="E353" s="3">
        <f>D353*E3</f>
        <v>1330.55</v>
      </c>
      <c r="F353" s="3">
        <f>D353*F3</f>
        <v>1377.6700977000003</v>
      </c>
      <c r="G353" s="3">
        <f>D353*G3</f>
        <v>1492.8267858265476</v>
      </c>
      <c r="H353" s="62">
        <f t="shared" si="12"/>
        <v>1551.047030473783</v>
      </c>
      <c r="I353" s="62">
        <f t="shared" si="13"/>
        <v>1662.5781692940616</v>
      </c>
      <c r="J353" s="29"/>
      <c r="K353" s="34"/>
      <c r="L353" s="35"/>
      <c r="M353" s="10"/>
      <c r="N353" s="9"/>
      <c r="O353" s="25"/>
      <c r="P353" s="25"/>
    </row>
    <row r="354" spans="1:16" ht="12.75">
      <c r="A354" s="22" t="s">
        <v>223</v>
      </c>
      <c r="B354" s="8">
        <v>3</v>
      </c>
      <c r="C354" s="52" t="s">
        <v>8</v>
      </c>
      <c r="D354" s="58">
        <f>D22*1.25</f>
        <v>2.2875</v>
      </c>
      <c r="E354" s="3">
        <f>D354*E3</f>
        <v>1367.925</v>
      </c>
      <c r="F354" s="3">
        <f>D354*F3</f>
        <v>1416.36869595</v>
      </c>
      <c r="G354" s="3">
        <f>D354*G3</f>
        <v>1534.7601225070687</v>
      </c>
      <c r="H354" s="62">
        <f t="shared" si="12"/>
        <v>1594.6157672848444</v>
      </c>
      <c r="I354" s="62">
        <f t="shared" si="13"/>
        <v>1709.2798032629958</v>
      </c>
      <c r="J354" s="29"/>
      <c r="K354" s="34"/>
      <c r="L354" s="35"/>
      <c r="M354" s="10"/>
      <c r="N354" s="9"/>
      <c r="O354" s="25"/>
      <c r="P354" s="25"/>
    </row>
    <row r="355" spans="1:16" ht="12.75">
      <c r="A355" s="22" t="s">
        <v>224</v>
      </c>
      <c r="B355" s="8">
        <v>3</v>
      </c>
      <c r="C355" s="52" t="s">
        <v>9</v>
      </c>
      <c r="D355" s="58">
        <f>D23*1.25</f>
        <v>2.3499999999999996</v>
      </c>
      <c r="E355" s="3">
        <f>D355*E3</f>
        <v>1405.2999999999997</v>
      </c>
      <c r="F355" s="3">
        <f>D355*F3</f>
        <v>1455.0672941999999</v>
      </c>
      <c r="G355" s="3">
        <f>D355*G3</f>
        <v>1576.6934591875895</v>
      </c>
      <c r="H355" s="62">
        <f t="shared" si="12"/>
        <v>1638.1845040959054</v>
      </c>
      <c r="I355" s="62">
        <f t="shared" si="13"/>
        <v>1755.9814372319297</v>
      </c>
      <c r="J355" s="29"/>
      <c r="K355" s="34"/>
      <c r="L355" s="35"/>
      <c r="M355" s="10"/>
      <c r="N355" s="9"/>
      <c r="O355" s="25"/>
      <c r="P355" s="25"/>
    </row>
    <row r="356" spans="1:16" ht="12.75">
      <c r="A356" s="22"/>
      <c r="B356" s="8"/>
      <c r="C356" s="52"/>
      <c r="D356" s="58"/>
      <c r="E356" s="3"/>
      <c r="F356" s="3"/>
      <c r="G356" s="3"/>
      <c r="H356" s="82"/>
      <c r="I356" s="39"/>
      <c r="J356" s="29"/>
      <c r="K356" s="34"/>
      <c r="L356" s="35"/>
      <c r="M356" s="10"/>
      <c r="N356" s="9"/>
      <c r="O356" s="25"/>
      <c r="P356" s="25"/>
    </row>
    <row r="357" spans="1:16" ht="12.75">
      <c r="A357" s="22" t="s">
        <v>330</v>
      </c>
      <c r="B357" s="8">
        <v>3.5</v>
      </c>
      <c r="C357" s="52" t="s">
        <v>5</v>
      </c>
      <c r="D357" s="58">
        <v>2.17</v>
      </c>
      <c r="E357" s="3">
        <f>E3*D357</f>
        <v>1297.6599999999999</v>
      </c>
      <c r="F357" s="3">
        <f>D357*F3</f>
        <v>1343.6153312400002</v>
      </c>
      <c r="G357" s="3">
        <f>D357*G3</f>
        <v>1455.9254495476891</v>
      </c>
      <c r="H357" s="62">
        <f t="shared" si="12"/>
        <v>1512.706542080049</v>
      </c>
      <c r="I357" s="62">
        <f t="shared" si="13"/>
        <v>1621.4807314013992</v>
      </c>
      <c r="J357" s="29"/>
      <c r="K357" s="34"/>
      <c r="L357" s="35"/>
      <c r="M357" s="10"/>
      <c r="N357" s="9"/>
      <c r="O357" s="25"/>
      <c r="P357" s="25"/>
    </row>
    <row r="358" spans="1:16" ht="12.75">
      <c r="A358" s="22" t="s">
        <v>331</v>
      </c>
      <c r="B358" s="8">
        <v>3.5</v>
      </c>
      <c r="C358" s="52" t="s">
        <v>6</v>
      </c>
      <c r="D358" s="58">
        <v>2.24</v>
      </c>
      <c r="E358" s="3">
        <f>E3*D358</f>
        <v>1339.5200000000002</v>
      </c>
      <c r="F358" s="3">
        <f>D358*F3</f>
        <v>1386.9577612800003</v>
      </c>
      <c r="G358" s="3">
        <f>D358*G3</f>
        <v>1502.8907866298728</v>
      </c>
      <c r="H358" s="62">
        <f t="shared" si="12"/>
        <v>1561.503527308438</v>
      </c>
      <c r="I358" s="62">
        <f t="shared" si="13"/>
        <v>1673.786561446606</v>
      </c>
      <c r="J358" s="29"/>
      <c r="K358" s="34"/>
      <c r="L358" s="35"/>
      <c r="M358" s="10"/>
      <c r="N358" s="9"/>
      <c r="O358" s="25"/>
      <c r="P358" s="25"/>
    </row>
    <row r="359" spans="1:16" ht="12.75">
      <c r="A359" s="22" t="s">
        <v>332</v>
      </c>
      <c r="B359" s="8">
        <v>3.5</v>
      </c>
      <c r="C359" s="52" t="s">
        <v>7</v>
      </c>
      <c r="D359" s="58">
        <v>2.29</v>
      </c>
      <c r="E359" s="3">
        <f>E3*D359</f>
        <v>1369.42</v>
      </c>
      <c r="F359" s="3">
        <f>D359*F3</f>
        <v>1417.91663988</v>
      </c>
      <c r="G359" s="3">
        <f>D359*G3</f>
        <v>1536.4374559742896</v>
      </c>
      <c r="H359" s="62">
        <f t="shared" si="12"/>
        <v>1596.358516757287</v>
      </c>
      <c r="I359" s="62">
        <f t="shared" si="13"/>
        <v>1711.147868621753</v>
      </c>
      <c r="J359" s="29"/>
      <c r="K359" s="34"/>
      <c r="L359" s="35"/>
      <c r="M359" s="10"/>
      <c r="N359" s="9"/>
      <c r="O359" s="25"/>
      <c r="P359" s="25"/>
    </row>
    <row r="360" spans="1:16" ht="12.75">
      <c r="A360" s="22" t="s">
        <v>333</v>
      </c>
      <c r="B360" s="8">
        <v>3.5</v>
      </c>
      <c r="C360" s="52" t="s">
        <v>8</v>
      </c>
      <c r="D360" s="58">
        <v>2.35</v>
      </c>
      <c r="E360" s="3">
        <f>E3*D360</f>
        <v>1405.3</v>
      </c>
      <c r="F360" s="3">
        <f>D360*F3</f>
        <v>1455.0672942</v>
      </c>
      <c r="G360" s="3">
        <f>D360*G3</f>
        <v>1576.6934591875897</v>
      </c>
      <c r="H360" s="62">
        <f t="shared" si="12"/>
        <v>1638.1845040959058</v>
      </c>
      <c r="I360" s="62">
        <f t="shared" si="13"/>
        <v>1755.9814372319302</v>
      </c>
      <c r="J360" s="29"/>
      <c r="K360" s="34"/>
      <c r="L360" s="35"/>
      <c r="M360" s="10"/>
      <c r="N360" s="9"/>
      <c r="O360" s="25"/>
      <c r="P360" s="25"/>
    </row>
    <row r="361" spans="1:16" ht="12.75">
      <c r="A361" s="22" t="s">
        <v>334</v>
      </c>
      <c r="B361" s="8">
        <v>3.5</v>
      </c>
      <c r="C361" s="52" t="s">
        <v>9</v>
      </c>
      <c r="D361" s="58">
        <v>2.44</v>
      </c>
      <c r="E361" s="3">
        <f>E3*D361</f>
        <v>1459.12</v>
      </c>
      <c r="F361" s="3">
        <f>D361*F3</f>
        <v>1510.79327568</v>
      </c>
      <c r="G361" s="3">
        <f>D361*G3</f>
        <v>1637.07746400754</v>
      </c>
      <c r="H361" s="62">
        <f t="shared" si="12"/>
        <v>1700.9234851038339</v>
      </c>
      <c r="I361" s="62">
        <f t="shared" si="13"/>
        <v>1823.2317901471954</v>
      </c>
      <c r="J361" s="29"/>
      <c r="K361" s="34"/>
      <c r="L361" s="35"/>
      <c r="M361" s="10"/>
      <c r="N361" s="9"/>
      <c r="O361" s="25"/>
      <c r="P361" s="25"/>
    </row>
    <row r="362" spans="1:16" ht="12.75">
      <c r="A362" s="22"/>
      <c r="B362" s="8"/>
      <c r="C362" s="52"/>
      <c r="D362" s="58"/>
      <c r="E362" s="3"/>
      <c r="F362" s="3"/>
      <c r="G362" s="3"/>
      <c r="H362" s="82"/>
      <c r="I362" s="39"/>
      <c r="J362" s="29"/>
      <c r="K362" s="34"/>
      <c r="L362" s="35"/>
      <c r="M362" s="10"/>
      <c r="N362" s="9"/>
      <c r="O362" s="25"/>
      <c r="P362" s="25"/>
    </row>
    <row r="363" spans="1:16" ht="12.75">
      <c r="A363" s="22" t="s">
        <v>225</v>
      </c>
      <c r="B363" s="8">
        <v>4</v>
      </c>
      <c r="C363" s="52" t="s">
        <v>5</v>
      </c>
      <c r="D363" s="58">
        <f>D31*1.25</f>
        <v>2.375</v>
      </c>
      <c r="E363" s="3">
        <f>D363*E3</f>
        <v>1420.25</v>
      </c>
      <c r="F363" s="3">
        <f>D363*F3</f>
        <v>1470.5467335</v>
      </c>
      <c r="G363" s="3">
        <f>D363*G3</f>
        <v>1593.4667938597981</v>
      </c>
      <c r="H363" s="62">
        <f t="shared" si="12"/>
        <v>1655.6119988203302</v>
      </c>
      <c r="I363" s="62">
        <f t="shared" si="13"/>
        <v>1774.6620908195039</v>
      </c>
      <c r="J363" s="29"/>
      <c r="K363" s="34"/>
      <c r="L363" s="35"/>
      <c r="M363" s="10"/>
      <c r="N363" s="9"/>
      <c r="O363" s="25"/>
      <c r="P363" s="25"/>
    </row>
    <row r="364" spans="1:16" ht="12.75">
      <c r="A364" s="22" t="s">
        <v>226</v>
      </c>
      <c r="B364" s="8">
        <v>4</v>
      </c>
      <c r="C364" s="52" t="s">
        <v>6</v>
      </c>
      <c r="D364" s="58">
        <f>D32*1.25</f>
        <v>2.4125</v>
      </c>
      <c r="E364" s="3">
        <f>D364*E3</f>
        <v>1442.675</v>
      </c>
      <c r="F364" s="3">
        <f>D364*F3</f>
        <v>1493.7658924500001</v>
      </c>
      <c r="G364" s="3">
        <f>D364*G3</f>
        <v>1618.6267958681108</v>
      </c>
      <c r="H364" s="62">
        <f t="shared" si="12"/>
        <v>1681.753240906967</v>
      </c>
      <c r="I364" s="62">
        <f t="shared" si="13"/>
        <v>1802.6830712008643</v>
      </c>
      <c r="J364" s="29"/>
      <c r="K364" s="34"/>
      <c r="L364" s="35"/>
      <c r="M364" s="10"/>
      <c r="N364" s="9"/>
      <c r="O364" s="25"/>
      <c r="P364" s="25"/>
    </row>
    <row r="365" spans="1:16" ht="12.75">
      <c r="A365" s="22" t="s">
        <v>227</v>
      </c>
      <c r="B365" s="8">
        <v>4</v>
      </c>
      <c r="C365" s="52" t="s">
        <v>7</v>
      </c>
      <c r="D365" s="58">
        <f>D33*1.25</f>
        <v>2.475</v>
      </c>
      <c r="E365" s="3">
        <f>D365*E3</f>
        <v>1480.05</v>
      </c>
      <c r="F365" s="3">
        <f>D365*F3</f>
        <v>1532.4644907000002</v>
      </c>
      <c r="G365" s="3">
        <f>D365*G3</f>
        <v>1660.5601325486318</v>
      </c>
      <c r="H365" s="62">
        <f t="shared" si="12"/>
        <v>1725.3219777180284</v>
      </c>
      <c r="I365" s="62">
        <f t="shared" si="13"/>
        <v>1849.3847051697987</v>
      </c>
      <c r="J365" s="29"/>
      <c r="K365" s="34"/>
      <c r="L365" s="35"/>
      <c r="M365" s="10"/>
      <c r="N365" s="9"/>
      <c r="O365" s="25"/>
      <c r="P365" s="25"/>
    </row>
    <row r="366" spans="1:16" ht="12.75">
      <c r="A366" s="22" t="s">
        <v>228</v>
      </c>
      <c r="B366" s="8">
        <v>4</v>
      </c>
      <c r="C366" s="52" t="s">
        <v>8</v>
      </c>
      <c r="D366" s="58">
        <f>D34*1.25</f>
        <v>2.5374999999999996</v>
      </c>
      <c r="E366" s="3">
        <f>D366*E3</f>
        <v>1517.4249999999997</v>
      </c>
      <c r="F366" s="3">
        <f>D366*F3</f>
        <v>1571.16308895</v>
      </c>
      <c r="G366" s="3">
        <f>D366*G3</f>
        <v>1702.4934692291524</v>
      </c>
      <c r="H366" s="62">
        <f t="shared" si="12"/>
        <v>1768.8907145290893</v>
      </c>
      <c r="I366" s="62">
        <f t="shared" si="13"/>
        <v>1896.0863391387327</v>
      </c>
      <c r="J366" s="29"/>
      <c r="K366" s="34"/>
      <c r="L366" s="35"/>
      <c r="M366" s="10"/>
      <c r="N366" s="9"/>
      <c r="O366" s="25"/>
      <c r="P366" s="25"/>
    </row>
    <row r="367" spans="1:16" ht="12.75">
      <c r="A367" s="22" t="s">
        <v>229</v>
      </c>
      <c r="B367" s="8">
        <v>4</v>
      </c>
      <c r="C367" s="52" t="s">
        <v>9</v>
      </c>
      <c r="D367" s="58">
        <f>D35*1.25</f>
        <v>2.6</v>
      </c>
      <c r="E367" s="3">
        <f>D367*E3</f>
        <v>1554.8</v>
      </c>
      <c r="F367" s="3">
        <f>D367*F3</f>
        <v>1609.8616872000002</v>
      </c>
      <c r="G367" s="3">
        <f>D367*G3</f>
        <v>1744.4268059096737</v>
      </c>
      <c r="H367" s="62">
        <f t="shared" si="12"/>
        <v>1812.459451340151</v>
      </c>
      <c r="I367" s="62">
        <f t="shared" si="13"/>
        <v>1942.7879731076673</v>
      </c>
      <c r="J367" s="29"/>
      <c r="K367" s="34"/>
      <c r="L367" s="35"/>
      <c r="M367" s="10"/>
      <c r="N367" s="9"/>
      <c r="O367" s="25"/>
      <c r="P367" s="25"/>
    </row>
    <row r="368" spans="1:16" ht="12.75">
      <c r="A368" s="22"/>
      <c r="B368" s="8"/>
      <c r="C368" s="52"/>
      <c r="D368" s="58"/>
      <c r="E368" s="3"/>
      <c r="F368" s="3"/>
      <c r="G368" s="3"/>
      <c r="H368" s="82"/>
      <c r="I368" s="39"/>
      <c r="J368" s="29"/>
      <c r="K368" s="34"/>
      <c r="L368" s="35"/>
      <c r="M368" s="10"/>
      <c r="N368" s="9"/>
      <c r="O368" s="25"/>
      <c r="P368" s="25"/>
    </row>
    <row r="369" spans="1:16" ht="12.75">
      <c r="A369" s="22" t="s">
        <v>230</v>
      </c>
      <c r="B369" s="8">
        <v>4.5</v>
      </c>
      <c r="C369" s="52" t="s">
        <v>5</v>
      </c>
      <c r="D369" s="58">
        <f>D37*1.25</f>
        <v>3.775</v>
      </c>
      <c r="E369" s="3">
        <f>D369*E3</f>
        <v>2257.45</v>
      </c>
      <c r="F369" s="3">
        <f>D369*F3</f>
        <v>2337.3953343000003</v>
      </c>
      <c r="G369" s="3">
        <f>D369*G3</f>
        <v>2532.7735355034683</v>
      </c>
      <c r="H369" s="62">
        <f t="shared" si="12"/>
        <v>2631.5517033881038</v>
      </c>
      <c r="I369" s="62">
        <f t="shared" si="13"/>
        <v>2820.778691723632</v>
      </c>
      <c r="J369" s="29"/>
      <c r="K369" s="34"/>
      <c r="L369" s="35"/>
      <c r="M369" s="10"/>
      <c r="N369" s="9"/>
      <c r="O369" s="25"/>
      <c r="P369" s="25"/>
    </row>
    <row r="370" spans="1:16" ht="12.75">
      <c r="A370" s="22" t="s">
        <v>231</v>
      </c>
      <c r="B370" s="8">
        <v>4.5</v>
      </c>
      <c r="C370" s="52" t="s">
        <v>6</v>
      </c>
      <c r="D370" s="58">
        <f>D38*1.25</f>
        <v>3.8375</v>
      </c>
      <c r="E370" s="3">
        <f>D370*E3</f>
        <v>2294.825</v>
      </c>
      <c r="F370" s="3">
        <f>D370*F3</f>
        <v>2376.0939325500003</v>
      </c>
      <c r="G370" s="3">
        <f>D370*G3</f>
        <v>2574.7068721839896</v>
      </c>
      <c r="H370" s="62">
        <f t="shared" si="12"/>
        <v>2675.120440199165</v>
      </c>
      <c r="I370" s="62">
        <f t="shared" si="13"/>
        <v>2867.4803256925666</v>
      </c>
      <c r="J370" s="29"/>
      <c r="K370" s="34"/>
      <c r="L370" s="35"/>
      <c r="M370" s="10"/>
      <c r="N370" s="9"/>
      <c r="O370" s="25"/>
      <c r="P370" s="25"/>
    </row>
    <row r="371" spans="1:16" ht="12.75">
      <c r="A371" s="22" t="s">
        <v>232</v>
      </c>
      <c r="B371" s="8">
        <v>4.5</v>
      </c>
      <c r="C371" s="52" t="s">
        <v>7</v>
      </c>
      <c r="D371" s="58">
        <f>D39*1.25</f>
        <v>3.9000000000000004</v>
      </c>
      <c r="E371" s="3">
        <f>D371*E3</f>
        <v>2332.2000000000003</v>
      </c>
      <c r="F371" s="3">
        <f>D371*F3</f>
        <v>2414.7925308000003</v>
      </c>
      <c r="G371" s="3">
        <f>D371*G3</f>
        <v>2616.640208864511</v>
      </c>
      <c r="H371" s="62">
        <f t="shared" si="12"/>
        <v>2718.6891770102266</v>
      </c>
      <c r="I371" s="62">
        <f t="shared" si="13"/>
        <v>2914.1819596615014</v>
      </c>
      <c r="J371" s="29"/>
      <c r="K371" s="34"/>
      <c r="L371" s="35"/>
      <c r="M371" s="10"/>
      <c r="N371" s="9"/>
      <c r="O371" s="25"/>
      <c r="P371" s="25"/>
    </row>
    <row r="372" spans="1:16" ht="12.75">
      <c r="A372" s="22" t="s">
        <v>233</v>
      </c>
      <c r="B372" s="8">
        <v>4.5</v>
      </c>
      <c r="C372" s="52" t="s">
        <v>8</v>
      </c>
      <c r="D372" s="58">
        <f>D40*1.25</f>
        <v>3.9625</v>
      </c>
      <c r="E372" s="3">
        <f>D372*E3</f>
        <v>2369.575</v>
      </c>
      <c r="F372" s="3">
        <f>D372*F3</f>
        <v>2453.4911290500004</v>
      </c>
      <c r="G372" s="3">
        <f>D372*G3</f>
        <v>2658.5735455450313</v>
      </c>
      <c r="H372" s="62">
        <f t="shared" si="12"/>
        <v>2762.2579138212877</v>
      </c>
      <c r="I372" s="62">
        <f t="shared" si="13"/>
        <v>2960.8835936304354</v>
      </c>
      <c r="J372" s="29"/>
      <c r="K372" s="34"/>
      <c r="L372" s="35"/>
      <c r="M372" s="10"/>
      <c r="N372" s="9"/>
      <c r="O372" s="25"/>
      <c r="P372" s="25"/>
    </row>
    <row r="373" spans="1:16" ht="12.75">
      <c r="A373" s="22" t="s">
        <v>234</v>
      </c>
      <c r="B373" s="8">
        <v>4.5</v>
      </c>
      <c r="C373" s="52" t="s">
        <v>9</v>
      </c>
      <c r="D373" s="58">
        <f>D41*1.25</f>
        <v>4.025</v>
      </c>
      <c r="E373" s="3">
        <f>D373*E3</f>
        <v>2406.9500000000003</v>
      </c>
      <c r="F373" s="3">
        <f>D373*F3</f>
        <v>2492.1897273000004</v>
      </c>
      <c r="G373" s="3">
        <f>D373*G3</f>
        <v>2700.5068822255525</v>
      </c>
      <c r="H373" s="62">
        <f t="shared" si="12"/>
        <v>2805.8266506323494</v>
      </c>
      <c r="I373" s="62">
        <f t="shared" si="13"/>
        <v>3007.58522759937</v>
      </c>
      <c r="J373" s="29"/>
      <c r="K373" s="34"/>
      <c r="L373" s="35"/>
      <c r="M373" s="10"/>
      <c r="N373" s="9"/>
      <c r="O373" s="25"/>
      <c r="P373" s="25"/>
    </row>
    <row r="374" spans="1:16" ht="12.75">
      <c r="A374" s="22"/>
      <c r="B374" s="8"/>
      <c r="C374" s="52"/>
      <c r="D374" s="58"/>
      <c r="E374" s="3"/>
      <c r="F374" s="3"/>
      <c r="G374" s="3"/>
      <c r="H374" s="82"/>
      <c r="I374" s="39"/>
      <c r="J374" s="29"/>
      <c r="K374" s="34"/>
      <c r="L374" s="35"/>
      <c r="M374" s="10"/>
      <c r="N374" s="9"/>
      <c r="O374" s="25"/>
      <c r="P374" s="25"/>
    </row>
    <row r="375" spans="1:16" ht="12.75">
      <c r="A375" s="22" t="s">
        <v>235</v>
      </c>
      <c r="B375" s="46">
        <v>5</v>
      </c>
      <c r="C375" s="52" t="s">
        <v>5</v>
      </c>
      <c r="D375" s="58">
        <f>D43*1.25</f>
        <v>6.1</v>
      </c>
      <c r="E375" s="3">
        <f>D375*E3</f>
        <v>3647.7999999999997</v>
      </c>
      <c r="F375" s="3">
        <f>D375*F3</f>
        <v>3776.9831892</v>
      </c>
      <c r="G375" s="3">
        <f>D375*G3</f>
        <v>4092.6936600188496</v>
      </c>
      <c r="H375" s="62">
        <f t="shared" si="12"/>
        <v>4252.3087127595845</v>
      </c>
      <c r="I375" s="62">
        <f t="shared" si="13"/>
        <v>4558.079475367988</v>
      </c>
      <c r="J375" s="29"/>
      <c r="K375" s="30"/>
      <c r="L375" s="35"/>
      <c r="M375" s="10"/>
      <c r="N375" s="9"/>
      <c r="O375" s="25"/>
      <c r="P375" s="25"/>
    </row>
    <row r="376" spans="1:16" ht="12.75">
      <c r="A376" s="22" t="s">
        <v>236</v>
      </c>
      <c r="B376" s="46">
        <v>5</v>
      </c>
      <c r="C376" s="52" t="s">
        <v>6</v>
      </c>
      <c r="D376" s="58">
        <f>D44*1.25</f>
        <v>6.1625</v>
      </c>
      <c r="E376" s="3">
        <f>D376*E3</f>
        <v>3685.1749999999997</v>
      </c>
      <c r="F376" s="3">
        <f>D376*F3</f>
        <v>3815.6817874500002</v>
      </c>
      <c r="G376" s="3">
        <f>D376*G3</f>
        <v>4134.6269966993705</v>
      </c>
      <c r="H376" s="62">
        <f t="shared" si="12"/>
        <v>4295.877449570646</v>
      </c>
      <c r="I376" s="62">
        <f t="shared" si="13"/>
        <v>4604.781109336923</v>
      </c>
      <c r="J376" s="29"/>
      <c r="K376" s="30"/>
      <c r="L376" s="35"/>
      <c r="M376" s="10"/>
      <c r="N376" s="9"/>
      <c r="O376" s="25"/>
      <c r="P376" s="25"/>
    </row>
    <row r="377" spans="1:16" ht="12.75">
      <c r="A377" s="22" t="s">
        <v>237</v>
      </c>
      <c r="B377" s="46">
        <v>5</v>
      </c>
      <c r="C377" s="52" t="s">
        <v>7</v>
      </c>
      <c r="D377" s="58">
        <f>D45*1.25</f>
        <v>6.2250000000000005</v>
      </c>
      <c r="E377" s="3">
        <f>D377*E3</f>
        <v>3722.55</v>
      </c>
      <c r="F377" s="3">
        <f>D377*F3</f>
        <v>3854.3803857000007</v>
      </c>
      <c r="G377" s="3">
        <f>D377*G3</f>
        <v>4176.560333379892</v>
      </c>
      <c r="H377" s="62">
        <f t="shared" si="12"/>
        <v>4339.446186381708</v>
      </c>
      <c r="I377" s="62">
        <f t="shared" si="13"/>
        <v>4651.482743305858</v>
      </c>
      <c r="J377" s="29"/>
      <c r="K377" s="30"/>
      <c r="L377" s="35"/>
      <c r="M377" s="10"/>
      <c r="N377" s="9"/>
      <c r="O377" s="25"/>
      <c r="P377" s="25"/>
    </row>
    <row r="378" spans="1:16" ht="12.75">
      <c r="A378" s="22" t="s">
        <v>238</v>
      </c>
      <c r="B378" s="46">
        <v>5</v>
      </c>
      <c r="C378" s="52" t="s">
        <v>8</v>
      </c>
      <c r="D378" s="58">
        <f>D46*1.25</f>
        <v>6.2875000000000005</v>
      </c>
      <c r="E378" s="3">
        <f>D378*E3</f>
        <v>3759.925</v>
      </c>
      <c r="F378" s="3">
        <f>D378*F3</f>
        <v>3893.0789839500007</v>
      </c>
      <c r="G378" s="3">
        <f>D378*G3</f>
        <v>4218.493670060413</v>
      </c>
      <c r="H378" s="62">
        <f t="shared" si="12"/>
        <v>4383.014923192769</v>
      </c>
      <c r="I378" s="62">
        <f t="shared" si="13"/>
        <v>4698.184377274792</v>
      </c>
      <c r="J378" s="29"/>
      <c r="K378" s="30"/>
      <c r="L378" s="35"/>
      <c r="M378" s="10"/>
      <c r="N378" s="9"/>
      <c r="O378" s="25"/>
      <c r="P378" s="25"/>
    </row>
    <row r="379" spans="1:16" ht="12.75">
      <c r="A379" s="22" t="s">
        <v>239</v>
      </c>
      <c r="B379" s="46">
        <v>5</v>
      </c>
      <c r="C379" s="52" t="s">
        <v>9</v>
      </c>
      <c r="D379" s="58">
        <f>D47*1.25</f>
        <v>6.35</v>
      </c>
      <c r="E379" s="3">
        <f>D379*E3</f>
        <v>3797.2999999999997</v>
      </c>
      <c r="F379" s="3">
        <f>D379*F3</f>
        <v>3931.7775822000003</v>
      </c>
      <c r="G379" s="3">
        <f>D379*G3</f>
        <v>4260.427006740933</v>
      </c>
      <c r="H379" s="62">
        <f t="shared" si="12"/>
        <v>4426.58366000383</v>
      </c>
      <c r="I379" s="62">
        <f t="shared" si="13"/>
        <v>4744.886011243726</v>
      </c>
      <c r="J379" s="29"/>
      <c r="K379" s="30"/>
      <c r="L379" s="35"/>
      <c r="M379" s="10"/>
      <c r="N379" s="9"/>
      <c r="O379" s="25"/>
      <c r="P379" s="25"/>
    </row>
    <row r="380" spans="1:16" ht="12.75">
      <c r="A380" s="22"/>
      <c r="B380" s="46"/>
      <c r="C380" s="52"/>
      <c r="D380" s="58"/>
      <c r="E380" s="3"/>
      <c r="F380" s="3"/>
      <c r="G380" s="3"/>
      <c r="H380" s="82"/>
      <c r="I380" s="39"/>
      <c r="J380" s="29"/>
      <c r="K380" s="30"/>
      <c r="L380" s="35"/>
      <c r="M380" s="10"/>
      <c r="N380" s="9"/>
      <c r="O380" s="25"/>
      <c r="P380" s="25"/>
    </row>
    <row r="381" spans="1:16" ht="12.75">
      <c r="A381" s="22" t="s">
        <v>240</v>
      </c>
      <c r="B381" s="46">
        <v>6</v>
      </c>
      <c r="C381" s="52" t="s">
        <v>5</v>
      </c>
      <c r="D381" s="58">
        <f>D49*1.25</f>
        <v>8.1375</v>
      </c>
      <c r="E381" s="3">
        <f>D381*E3</f>
        <v>4866.224999999999</v>
      </c>
      <c r="F381" s="3">
        <f>D381*F3</f>
        <v>5038.55749215</v>
      </c>
      <c r="G381" s="3">
        <f>D381*G3</f>
        <v>5459.720435803834</v>
      </c>
      <c r="H381" s="62">
        <f t="shared" si="12"/>
        <v>5672.649532800184</v>
      </c>
      <c r="I381" s="62">
        <f t="shared" si="13"/>
        <v>6080.552742755247</v>
      </c>
      <c r="J381" s="29"/>
      <c r="K381" s="30"/>
      <c r="L381" s="35"/>
      <c r="M381" s="10"/>
      <c r="N381" s="9"/>
      <c r="O381" s="25"/>
      <c r="P381" s="25"/>
    </row>
    <row r="382" spans="1:16" ht="12.75">
      <c r="A382" s="22" t="s">
        <v>241</v>
      </c>
      <c r="B382" s="46">
        <v>6</v>
      </c>
      <c r="C382" s="52" t="s">
        <v>6</v>
      </c>
      <c r="D382" s="58">
        <f>D50*1.25</f>
        <v>8.2</v>
      </c>
      <c r="E382" s="3">
        <f>D382*E3</f>
        <v>4903.599999999999</v>
      </c>
      <c r="F382" s="3">
        <f>D382*F3</f>
        <v>5077.2560904</v>
      </c>
      <c r="G382" s="3">
        <f>D382*G3</f>
        <v>5501.653772484355</v>
      </c>
      <c r="H382" s="62">
        <f t="shared" si="12"/>
        <v>5716.218269611245</v>
      </c>
      <c r="I382" s="62">
        <f t="shared" si="13"/>
        <v>6127.2543767241805</v>
      </c>
      <c r="J382" s="29"/>
      <c r="K382" s="30"/>
      <c r="L382" s="35"/>
      <c r="M382" s="10"/>
      <c r="N382" s="9"/>
      <c r="O382" s="25"/>
      <c r="P382" s="25"/>
    </row>
    <row r="383" spans="1:16" ht="12.75">
      <c r="A383" s="22" t="s">
        <v>243</v>
      </c>
      <c r="B383" s="46">
        <v>6</v>
      </c>
      <c r="C383" s="52" t="s">
        <v>7</v>
      </c>
      <c r="D383" s="58">
        <f>D51*1.25</f>
        <v>8.262500000000001</v>
      </c>
      <c r="E383" s="3">
        <f>D383*E3</f>
        <v>4940.975</v>
      </c>
      <c r="F383" s="3">
        <f>D383*F3</f>
        <v>5115.954688650001</v>
      </c>
      <c r="G383" s="3">
        <f>D383*G3</f>
        <v>5543.587109164877</v>
      </c>
      <c r="H383" s="62">
        <f t="shared" si="12"/>
        <v>5759.787006422307</v>
      </c>
      <c r="I383" s="62">
        <f t="shared" si="13"/>
        <v>6173.956010693117</v>
      </c>
      <c r="J383" s="29"/>
      <c r="K383" s="30"/>
      <c r="L383" s="35"/>
      <c r="M383" s="10"/>
      <c r="N383" s="9"/>
      <c r="O383" s="25"/>
      <c r="P383" s="25"/>
    </row>
    <row r="384" spans="1:16" ht="12.75">
      <c r="A384" s="22" t="s">
        <v>242</v>
      </c>
      <c r="B384" s="46">
        <v>6</v>
      </c>
      <c r="C384" s="52" t="s">
        <v>8</v>
      </c>
      <c r="D384" s="58">
        <f>D52*1.25</f>
        <v>8.325</v>
      </c>
      <c r="E384" s="3">
        <f>D384*E3</f>
        <v>4978.349999999999</v>
      </c>
      <c r="F384" s="3">
        <f>D384*F3</f>
        <v>5154.6532869</v>
      </c>
      <c r="G384" s="3">
        <f>D384*G3</f>
        <v>5585.520445845397</v>
      </c>
      <c r="H384" s="62">
        <f t="shared" si="12"/>
        <v>5803.355743233367</v>
      </c>
      <c r="I384" s="62">
        <f t="shared" si="13"/>
        <v>6220.657644662049</v>
      </c>
      <c r="J384" s="29"/>
      <c r="K384" s="30"/>
      <c r="L384" s="35"/>
      <c r="M384" s="10"/>
      <c r="N384" s="9"/>
      <c r="O384" s="25"/>
      <c r="P384" s="25"/>
    </row>
    <row r="385" spans="1:16" ht="12.75">
      <c r="A385" s="22" t="s">
        <v>244</v>
      </c>
      <c r="B385" s="46">
        <v>6</v>
      </c>
      <c r="C385" s="52" t="s">
        <v>9</v>
      </c>
      <c r="D385" s="58">
        <f>D53*1.25</f>
        <v>8.3875</v>
      </c>
      <c r="E385" s="3">
        <f>D385*E3</f>
        <v>5015.724999999999</v>
      </c>
      <c r="F385" s="3">
        <f>D385*F3</f>
        <v>5193.35188515</v>
      </c>
      <c r="G385" s="3">
        <f>D385*G3</f>
        <v>5627.453782525918</v>
      </c>
      <c r="H385" s="62">
        <f t="shared" si="12"/>
        <v>5846.9244800444285</v>
      </c>
      <c r="I385" s="62">
        <f t="shared" si="13"/>
        <v>6267.359278630984</v>
      </c>
      <c r="J385" s="29"/>
      <c r="K385" s="30"/>
      <c r="L385" s="35"/>
      <c r="M385" s="10"/>
      <c r="N385" s="9"/>
      <c r="O385" s="25"/>
      <c r="P385" s="25"/>
    </row>
    <row r="386" spans="1:16" ht="12.75">
      <c r="A386" s="22"/>
      <c r="B386" s="46"/>
      <c r="C386" s="52"/>
      <c r="D386" s="58"/>
      <c r="E386" s="3"/>
      <c r="F386" s="3"/>
      <c r="G386" s="3"/>
      <c r="H386" s="82"/>
      <c r="I386" s="39"/>
      <c r="J386" s="29"/>
      <c r="K386" s="30"/>
      <c r="L386" s="35"/>
      <c r="M386" s="10"/>
      <c r="N386" s="9"/>
      <c r="O386" s="25"/>
      <c r="P386" s="25"/>
    </row>
    <row r="387" spans="1:16" ht="12.75">
      <c r="A387" s="22" t="s">
        <v>245</v>
      </c>
      <c r="B387" s="46">
        <v>7</v>
      </c>
      <c r="C387" s="52" t="s">
        <v>5</v>
      </c>
      <c r="D387" s="58">
        <f>D58*1.25</f>
        <v>21.6</v>
      </c>
      <c r="E387" s="3">
        <f>D387*E3</f>
        <v>12916.800000000001</v>
      </c>
      <c r="F387" s="3">
        <f>D387*F3</f>
        <v>13374.235555200003</v>
      </c>
      <c r="G387" s="3">
        <f>D387*G3</f>
        <v>14492.161156788059</v>
      </c>
      <c r="H387" s="62">
        <f t="shared" si="12"/>
        <v>15057.355441902793</v>
      </c>
      <c r="I387" s="62">
        <f t="shared" si="13"/>
        <v>16140.0846996637</v>
      </c>
      <c r="J387" s="29"/>
      <c r="K387" s="30"/>
      <c r="L387" s="35"/>
      <c r="M387" s="10"/>
      <c r="N387" s="9"/>
      <c r="O387" s="25"/>
      <c r="P387" s="25"/>
    </row>
    <row r="388" spans="1:16" ht="12.75">
      <c r="A388" s="22" t="s">
        <v>246</v>
      </c>
      <c r="B388" s="46">
        <v>7</v>
      </c>
      <c r="C388" s="52" t="s">
        <v>6</v>
      </c>
      <c r="D388" s="58">
        <f>D59*1.25</f>
        <v>21.662499999999998</v>
      </c>
      <c r="E388" s="3">
        <f>D388*E3</f>
        <v>12954.175</v>
      </c>
      <c r="F388" s="3">
        <f>D388*F3</f>
        <v>13412.93415345</v>
      </c>
      <c r="G388" s="3">
        <f>D388*G3</f>
        <v>14534.094493468578</v>
      </c>
      <c r="H388" s="62">
        <f t="shared" si="12"/>
        <v>15100.924178713853</v>
      </c>
      <c r="I388" s="62">
        <f t="shared" si="13"/>
        <v>16186.78633363263</v>
      </c>
      <c r="J388" s="29"/>
      <c r="K388" s="30"/>
      <c r="L388" s="35"/>
      <c r="M388" s="10"/>
      <c r="N388" s="9"/>
      <c r="O388" s="25"/>
      <c r="P388" s="25"/>
    </row>
    <row r="389" spans="1:16" ht="12.75">
      <c r="A389" s="22" t="s">
        <v>247</v>
      </c>
      <c r="B389" s="46">
        <v>7</v>
      </c>
      <c r="C389" s="52" t="s">
        <v>7</v>
      </c>
      <c r="D389" s="58">
        <f>D60*1.25</f>
        <v>21.724999999999998</v>
      </c>
      <c r="E389" s="3">
        <f>D389*E3</f>
        <v>12991.55</v>
      </c>
      <c r="F389" s="3">
        <f>D389*F3</f>
        <v>13451.632751699999</v>
      </c>
      <c r="G389" s="3">
        <f>D389*G3</f>
        <v>14576.027830149098</v>
      </c>
      <c r="H389" s="62">
        <f t="shared" si="12"/>
        <v>15144.492915524914</v>
      </c>
      <c r="I389" s="62">
        <f t="shared" si="13"/>
        <v>16233.487967601564</v>
      </c>
      <c r="J389" s="29"/>
      <c r="K389" s="30"/>
      <c r="L389" s="35"/>
      <c r="M389" s="10"/>
      <c r="N389" s="9"/>
      <c r="O389" s="25"/>
      <c r="P389" s="25"/>
    </row>
    <row r="390" spans="1:16" ht="12.75">
      <c r="A390" s="22" t="s">
        <v>248</v>
      </c>
      <c r="B390" s="46">
        <v>7</v>
      </c>
      <c r="C390" s="52" t="s">
        <v>8</v>
      </c>
      <c r="D390" s="58">
        <f>D61*1.25</f>
        <v>21.7875</v>
      </c>
      <c r="E390" s="3">
        <f>D390*E3</f>
        <v>13028.925000000001</v>
      </c>
      <c r="F390" s="3">
        <f>D390*F3</f>
        <v>13490.331349950002</v>
      </c>
      <c r="G390" s="3">
        <f>D390*G3</f>
        <v>14617.961166829622</v>
      </c>
      <c r="H390" s="62">
        <f t="shared" si="12"/>
        <v>15188.061652335977</v>
      </c>
      <c r="I390" s="62">
        <f t="shared" si="13"/>
        <v>16280.1896015705</v>
      </c>
      <c r="J390" s="29"/>
      <c r="K390" s="30"/>
      <c r="L390" s="35"/>
      <c r="M390" s="10"/>
      <c r="N390" s="9"/>
      <c r="O390" s="25"/>
      <c r="P390" s="25"/>
    </row>
    <row r="391" spans="1:16" ht="12.75">
      <c r="A391" s="22" t="s">
        <v>249</v>
      </c>
      <c r="B391" s="46">
        <v>7</v>
      </c>
      <c r="C391" s="52" t="s">
        <v>9</v>
      </c>
      <c r="D391" s="58">
        <f>D62*1.25</f>
        <v>21.85</v>
      </c>
      <c r="E391" s="3">
        <f>D391*E3</f>
        <v>13066.300000000001</v>
      </c>
      <c r="F391" s="3">
        <f>D391*F3</f>
        <v>13529.029948200003</v>
      </c>
      <c r="G391" s="3">
        <f>D391*G3</f>
        <v>14659.894503510142</v>
      </c>
      <c r="H391" s="62">
        <f t="shared" si="12"/>
        <v>15231.630389147038</v>
      </c>
      <c r="I391" s="62">
        <f t="shared" si="13"/>
        <v>16326.891235539435</v>
      </c>
      <c r="J391" s="29"/>
      <c r="K391" s="30"/>
      <c r="L391" s="35"/>
      <c r="M391" s="10"/>
      <c r="N391" s="9"/>
      <c r="O391" s="25"/>
      <c r="P391" s="25"/>
    </row>
    <row r="392" spans="1:16" ht="12.75">
      <c r="A392" s="29"/>
      <c r="B392" s="50"/>
      <c r="C392" s="49"/>
      <c r="D392" s="59"/>
      <c r="E392" s="9"/>
      <c r="F392" s="9"/>
      <c r="G392" s="6"/>
      <c r="H392" s="39"/>
      <c r="I392" s="39"/>
      <c r="J392" s="29"/>
      <c r="K392" s="30"/>
      <c r="L392" s="35"/>
      <c r="M392" s="10"/>
      <c r="N392" s="9"/>
      <c r="O392" s="25"/>
      <c r="P392" s="6"/>
    </row>
    <row r="393" spans="1:16" ht="12.75">
      <c r="A393" s="29"/>
      <c r="B393" s="50"/>
      <c r="C393" s="49"/>
      <c r="D393" s="59"/>
      <c r="E393" s="9"/>
      <c r="F393" s="9"/>
      <c r="G393" s="6"/>
      <c r="H393" s="39"/>
      <c r="I393" s="39"/>
      <c r="J393" s="29"/>
      <c r="K393" s="30"/>
      <c r="L393" s="35"/>
      <c r="M393" s="10"/>
      <c r="N393" s="9"/>
      <c r="O393" s="25"/>
      <c r="P393" s="6"/>
    </row>
    <row r="394" spans="1:16" ht="12.75">
      <c r="A394" s="88" t="s">
        <v>296</v>
      </c>
      <c r="B394" s="89"/>
      <c r="C394" s="89"/>
      <c r="D394" s="89"/>
      <c r="E394" s="89"/>
      <c r="F394" s="89"/>
      <c r="G394" s="89"/>
      <c r="H394" s="89"/>
      <c r="I394" s="89"/>
      <c r="J394" s="93"/>
      <c r="K394" s="93"/>
      <c r="L394" s="93"/>
      <c r="M394" s="93"/>
      <c r="N394" s="93"/>
      <c r="O394" s="93"/>
      <c r="P394" s="93"/>
    </row>
    <row r="395" spans="1:16" ht="12.75">
      <c r="A395" s="22" t="s">
        <v>250</v>
      </c>
      <c r="B395" s="8">
        <v>1</v>
      </c>
      <c r="C395" s="52" t="s">
        <v>5</v>
      </c>
      <c r="D395" s="58">
        <f>D7*1.3</f>
        <v>1.6640000000000001</v>
      </c>
      <c r="E395" s="3">
        <f>D395*E3</f>
        <v>995.0720000000001</v>
      </c>
      <c r="F395" s="3">
        <f>D395*F3</f>
        <v>1030.3114798080003</v>
      </c>
      <c r="G395" s="3">
        <f>D395*G3</f>
        <v>1116.4331557821913</v>
      </c>
      <c r="H395" s="63">
        <f aca="true" t="shared" si="14" ref="H395:H447">D395*H$3</f>
        <v>1159.9740488576967</v>
      </c>
      <c r="I395" s="62">
        <f aca="true" t="shared" si="15" ref="I395:I447">D395*I$3</f>
        <v>1243.3843027889072</v>
      </c>
      <c r="J395" s="29"/>
      <c r="K395" s="34"/>
      <c r="L395" s="35"/>
      <c r="M395" s="10"/>
      <c r="N395" s="9"/>
      <c r="O395" s="25"/>
      <c r="P395" s="25"/>
    </row>
    <row r="396" spans="1:16" ht="12.75">
      <c r="A396" s="22" t="s">
        <v>251</v>
      </c>
      <c r="B396" s="8">
        <v>1</v>
      </c>
      <c r="C396" s="52" t="s">
        <v>6</v>
      </c>
      <c r="D396" s="58">
        <f>D8*1.3</f>
        <v>1.729</v>
      </c>
      <c r="E396" s="3">
        <f>D396*E3</f>
        <v>1033.942</v>
      </c>
      <c r="F396" s="3">
        <f>D396*F3</f>
        <v>1070.558021988</v>
      </c>
      <c r="G396" s="3">
        <f>D396*G3</f>
        <v>1160.043825929933</v>
      </c>
      <c r="H396" s="62">
        <f t="shared" si="14"/>
        <v>1205.2855351412004</v>
      </c>
      <c r="I396" s="62">
        <f t="shared" si="15"/>
        <v>1291.9540021165988</v>
      </c>
      <c r="J396" s="29"/>
      <c r="K396" s="34"/>
      <c r="L396" s="35"/>
      <c r="M396" s="10"/>
      <c r="N396" s="9"/>
      <c r="O396" s="25"/>
      <c r="P396" s="25"/>
    </row>
    <row r="397" spans="1:16" ht="12.75">
      <c r="A397" s="22" t="s">
        <v>252</v>
      </c>
      <c r="B397" s="8">
        <v>1</v>
      </c>
      <c r="C397" s="52" t="s">
        <v>7</v>
      </c>
      <c r="D397" s="58">
        <f>D9*1.3</f>
        <v>1.7939999999999998</v>
      </c>
      <c r="E397" s="3">
        <f>D397*E3</f>
        <v>1072.812</v>
      </c>
      <c r="F397" s="3">
        <f>D397*F3</f>
        <v>1110.804564168</v>
      </c>
      <c r="G397" s="3">
        <f>D397*G3</f>
        <v>1203.6544960776748</v>
      </c>
      <c r="H397" s="62">
        <f t="shared" si="14"/>
        <v>1250.597021424704</v>
      </c>
      <c r="I397" s="62">
        <f t="shared" si="15"/>
        <v>1340.5237014442903</v>
      </c>
      <c r="J397" s="29"/>
      <c r="K397" s="34"/>
      <c r="L397" s="35"/>
      <c r="M397" s="10"/>
      <c r="N397" s="9"/>
      <c r="O397" s="25"/>
      <c r="P397" s="25"/>
    </row>
    <row r="398" spans="1:16" ht="12.75">
      <c r="A398" s="22" t="s">
        <v>253</v>
      </c>
      <c r="B398" s="8">
        <v>1</v>
      </c>
      <c r="C398" s="52" t="s">
        <v>8</v>
      </c>
      <c r="D398" s="58">
        <f>D10*1.3</f>
        <v>1.859</v>
      </c>
      <c r="E398" s="3">
        <f>D398*E3</f>
        <v>1111.682</v>
      </c>
      <c r="F398" s="3">
        <f>D398*F3</f>
        <v>1151.051106348</v>
      </c>
      <c r="G398" s="3">
        <f>D398*G3</f>
        <v>1247.2651662254166</v>
      </c>
      <c r="H398" s="62">
        <f t="shared" si="14"/>
        <v>1295.908507708208</v>
      </c>
      <c r="I398" s="62">
        <f t="shared" si="15"/>
        <v>1389.093400771982</v>
      </c>
      <c r="J398" s="29"/>
      <c r="K398" s="34"/>
      <c r="L398" s="35"/>
      <c r="M398" s="10"/>
      <c r="N398" s="9"/>
      <c r="O398" s="25"/>
      <c r="P398" s="25"/>
    </row>
    <row r="399" spans="1:16" ht="12.75">
      <c r="A399" s="22" t="s">
        <v>254</v>
      </c>
      <c r="B399" s="8">
        <v>1</v>
      </c>
      <c r="C399" s="52" t="s">
        <v>9</v>
      </c>
      <c r="D399" s="58">
        <f>D11*1.3</f>
        <v>1.924</v>
      </c>
      <c r="E399" s="3">
        <f>D399*E3</f>
        <v>1150.552</v>
      </c>
      <c r="F399" s="3">
        <f>D399*F3</f>
        <v>1191.297648528</v>
      </c>
      <c r="G399" s="3">
        <f>D399*G3</f>
        <v>1290.8758363731586</v>
      </c>
      <c r="H399" s="62">
        <f t="shared" si="14"/>
        <v>1341.2199939917116</v>
      </c>
      <c r="I399" s="62">
        <f t="shared" si="15"/>
        <v>1437.6631000996738</v>
      </c>
      <c r="J399" s="29"/>
      <c r="K399" s="34"/>
      <c r="L399" s="35"/>
      <c r="M399" s="10"/>
      <c r="N399" s="9"/>
      <c r="O399" s="25"/>
      <c r="P399" s="25"/>
    </row>
    <row r="400" spans="1:16" ht="12.75">
      <c r="A400" s="22"/>
      <c r="B400" s="8"/>
      <c r="C400" s="52"/>
      <c r="D400" s="58"/>
      <c r="E400" s="3"/>
      <c r="F400" s="3"/>
      <c r="G400" s="3"/>
      <c r="H400" s="82"/>
      <c r="I400" s="39"/>
      <c r="J400" s="29"/>
      <c r="K400" s="34"/>
      <c r="L400" s="35"/>
      <c r="M400" s="10"/>
      <c r="N400" s="9"/>
      <c r="O400" s="25"/>
      <c r="P400" s="25"/>
    </row>
    <row r="401" spans="1:16" ht="12.75">
      <c r="A401" s="22" t="s">
        <v>255</v>
      </c>
      <c r="B401" s="8">
        <v>2</v>
      </c>
      <c r="C401" s="52" t="s">
        <v>5</v>
      </c>
      <c r="D401" s="58">
        <f>D13*1.3</f>
        <v>1.859</v>
      </c>
      <c r="E401" s="3">
        <f>D401*E3</f>
        <v>1111.682</v>
      </c>
      <c r="F401" s="3">
        <f>D401*F3</f>
        <v>1151.051106348</v>
      </c>
      <c r="G401" s="3">
        <f>D401*G3</f>
        <v>1247.2651662254166</v>
      </c>
      <c r="H401" s="62">
        <f t="shared" si="14"/>
        <v>1295.908507708208</v>
      </c>
      <c r="I401" s="62">
        <f t="shared" si="15"/>
        <v>1389.093400771982</v>
      </c>
      <c r="J401" s="29"/>
      <c r="K401" s="34"/>
      <c r="L401" s="35"/>
      <c r="M401" s="10"/>
      <c r="N401" s="9"/>
      <c r="O401" s="25"/>
      <c r="P401" s="25"/>
    </row>
    <row r="402" spans="1:16" ht="12.75">
      <c r="A402" s="22" t="s">
        <v>256</v>
      </c>
      <c r="B402" s="8">
        <v>2</v>
      </c>
      <c r="C402" s="52" t="s">
        <v>6</v>
      </c>
      <c r="D402" s="58">
        <f>D14*1.3</f>
        <v>1.924</v>
      </c>
      <c r="E402" s="3">
        <f>D402*E3</f>
        <v>1150.552</v>
      </c>
      <c r="F402" s="3">
        <f>D402*F3</f>
        <v>1191.297648528</v>
      </c>
      <c r="G402" s="3">
        <f>D402*G3</f>
        <v>1290.8758363731586</v>
      </c>
      <c r="H402" s="62">
        <f t="shared" si="14"/>
        <v>1341.2199939917116</v>
      </c>
      <c r="I402" s="62">
        <f t="shared" si="15"/>
        <v>1437.6631000996738</v>
      </c>
      <c r="J402" s="29"/>
      <c r="K402" s="34"/>
      <c r="L402" s="35"/>
      <c r="M402" s="10"/>
      <c r="N402" s="9"/>
      <c r="O402" s="25"/>
      <c r="P402" s="25"/>
    </row>
    <row r="403" spans="1:16" ht="12.75">
      <c r="A403" s="22" t="s">
        <v>257</v>
      </c>
      <c r="B403" s="8">
        <v>2</v>
      </c>
      <c r="C403" s="52" t="s">
        <v>7</v>
      </c>
      <c r="D403" s="58">
        <f>D15*1.3</f>
        <v>1.989</v>
      </c>
      <c r="E403" s="3">
        <f>D403*E3</f>
        <v>1189.422</v>
      </c>
      <c r="F403" s="3">
        <f>D403*F3</f>
        <v>1231.544190708</v>
      </c>
      <c r="G403" s="3">
        <f>D403*G3</f>
        <v>1334.4865065209003</v>
      </c>
      <c r="H403" s="62">
        <f t="shared" si="14"/>
        <v>1386.5314802752155</v>
      </c>
      <c r="I403" s="62">
        <f t="shared" si="15"/>
        <v>1486.2327994273655</v>
      </c>
      <c r="J403" s="29"/>
      <c r="K403" s="34"/>
      <c r="L403" s="35"/>
      <c r="M403" s="10"/>
      <c r="N403" s="9"/>
      <c r="O403" s="25"/>
      <c r="P403" s="25"/>
    </row>
    <row r="404" spans="1:16" ht="12.75">
      <c r="A404" s="22" t="s">
        <v>258</v>
      </c>
      <c r="B404" s="8">
        <v>2</v>
      </c>
      <c r="C404" s="52" t="s">
        <v>8</v>
      </c>
      <c r="D404" s="58">
        <f>D16*1.3</f>
        <v>2.0540000000000003</v>
      </c>
      <c r="E404" s="3">
        <f>D404*E3</f>
        <v>1228.2920000000001</v>
      </c>
      <c r="F404" s="3">
        <f>D404*F3</f>
        <v>1271.7907328880003</v>
      </c>
      <c r="G404" s="3">
        <f>D404*G3</f>
        <v>1378.0971766686423</v>
      </c>
      <c r="H404" s="62">
        <f t="shared" si="14"/>
        <v>1431.8429665587194</v>
      </c>
      <c r="I404" s="62">
        <f t="shared" si="15"/>
        <v>1534.8024987550573</v>
      </c>
      <c r="J404" s="29"/>
      <c r="K404" s="34"/>
      <c r="L404" s="35"/>
      <c r="M404" s="10"/>
      <c r="N404" s="9"/>
      <c r="O404" s="25"/>
      <c r="P404" s="25"/>
    </row>
    <row r="405" spans="1:16" ht="12.75">
      <c r="A405" s="22" t="s">
        <v>259</v>
      </c>
      <c r="B405" s="8">
        <v>2</v>
      </c>
      <c r="C405" s="52" t="s">
        <v>9</v>
      </c>
      <c r="D405" s="58">
        <f>D17*1.3</f>
        <v>2.1189999999999998</v>
      </c>
      <c r="E405" s="3">
        <f>D405*E3</f>
        <v>1267.1619999999998</v>
      </c>
      <c r="F405" s="3">
        <f>D405*F3</f>
        <v>1312.0372750679999</v>
      </c>
      <c r="G405" s="3">
        <f>D405*G3</f>
        <v>1421.7078468163838</v>
      </c>
      <c r="H405" s="62">
        <f t="shared" si="14"/>
        <v>1477.1544528422228</v>
      </c>
      <c r="I405" s="62">
        <f t="shared" si="15"/>
        <v>1583.3721980827486</v>
      </c>
      <c r="J405" s="29"/>
      <c r="K405" s="34"/>
      <c r="L405" s="35"/>
      <c r="M405" s="10"/>
      <c r="N405" s="9"/>
      <c r="O405" s="25"/>
      <c r="P405" s="25"/>
    </row>
    <row r="406" spans="1:16" ht="12.75">
      <c r="A406" s="22"/>
      <c r="B406" s="8"/>
      <c r="C406" s="52"/>
      <c r="D406" s="58"/>
      <c r="E406" s="3"/>
      <c r="F406" s="3"/>
      <c r="G406" s="3"/>
      <c r="H406" s="82"/>
      <c r="I406" s="39"/>
      <c r="J406" s="29"/>
      <c r="K406" s="34"/>
      <c r="L406" s="35"/>
      <c r="M406" s="10"/>
      <c r="N406" s="9"/>
      <c r="O406" s="25"/>
      <c r="P406" s="25"/>
    </row>
    <row r="407" spans="1:16" ht="12.75">
      <c r="A407" s="22" t="s">
        <v>260</v>
      </c>
      <c r="B407" s="8">
        <v>3</v>
      </c>
      <c r="C407" s="52" t="s">
        <v>5</v>
      </c>
      <c r="D407" s="58">
        <f>D19*1.3</f>
        <v>2.184</v>
      </c>
      <c r="E407" s="3">
        <f>D407*E3</f>
        <v>1306.0320000000002</v>
      </c>
      <c r="F407" s="3">
        <f>D407*F3</f>
        <v>1352.2838172480003</v>
      </c>
      <c r="G407" s="3">
        <f>D407*G3</f>
        <v>1465.318516964126</v>
      </c>
      <c r="H407" s="62">
        <f t="shared" si="14"/>
        <v>1522.465939125727</v>
      </c>
      <c r="I407" s="62">
        <f t="shared" si="15"/>
        <v>1631.9418974104406</v>
      </c>
      <c r="J407" s="29"/>
      <c r="K407" s="34"/>
      <c r="L407" s="35"/>
      <c r="M407" s="10"/>
      <c r="N407" s="9"/>
      <c r="O407" s="25"/>
      <c r="P407" s="25"/>
    </row>
    <row r="408" spans="1:16" ht="12.75">
      <c r="A408" s="22" t="s">
        <v>261</v>
      </c>
      <c r="B408" s="8">
        <v>3</v>
      </c>
      <c r="C408" s="52" t="s">
        <v>6</v>
      </c>
      <c r="D408" s="58">
        <f>D20*1.3</f>
        <v>2.249</v>
      </c>
      <c r="E408" s="3">
        <f>D408*E3</f>
        <v>1344.902</v>
      </c>
      <c r="F408" s="3">
        <f>D408*F3</f>
        <v>1392.530359428</v>
      </c>
      <c r="G408" s="3">
        <f>D408*G3</f>
        <v>1508.9291871118678</v>
      </c>
      <c r="H408" s="62">
        <f t="shared" si="14"/>
        <v>1567.7774254092305</v>
      </c>
      <c r="I408" s="62">
        <f t="shared" si="15"/>
        <v>1680.5115967381323</v>
      </c>
      <c r="J408" s="29"/>
      <c r="K408" s="34"/>
      <c r="L408" s="35"/>
      <c r="M408" s="10"/>
      <c r="N408" s="9"/>
      <c r="O408" s="25"/>
      <c r="P408" s="25"/>
    </row>
    <row r="409" spans="1:16" ht="12.75">
      <c r="A409" s="22" t="s">
        <v>262</v>
      </c>
      <c r="B409" s="8">
        <v>3</v>
      </c>
      <c r="C409" s="52" t="s">
        <v>7</v>
      </c>
      <c r="D409" s="58">
        <f>D21*1.3</f>
        <v>2.314</v>
      </c>
      <c r="E409" s="3">
        <f>D409*E3</f>
        <v>1383.772</v>
      </c>
      <c r="F409" s="3">
        <f>D409*F3</f>
        <v>1432.7769016080001</v>
      </c>
      <c r="G409" s="3">
        <f>D409*G3</f>
        <v>1552.5398572596096</v>
      </c>
      <c r="H409" s="62">
        <f t="shared" si="14"/>
        <v>1613.0889116927344</v>
      </c>
      <c r="I409" s="62">
        <f t="shared" si="15"/>
        <v>1729.0812960658238</v>
      </c>
      <c r="J409" s="29"/>
      <c r="K409" s="34"/>
      <c r="L409" s="35"/>
      <c r="M409" s="10"/>
      <c r="N409" s="9"/>
      <c r="O409" s="25"/>
      <c r="P409" s="25"/>
    </row>
    <row r="410" spans="1:16" ht="12.75">
      <c r="A410" s="22" t="s">
        <v>263</v>
      </c>
      <c r="B410" s="8">
        <v>3</v>
      </c>
      <c r="C410" s="52" t="s">
        <v>8</v>
      </c>
      <c r="D410" s="58">
        <f>D22*1.3</f>
        <v>2.379</v>
      </c>
      <c r="E410" s="3">
        <f>D410*E3</f>
        <v>1422.642</v>
      </c>
      <c r="F410" s="3">
        <f>D410*F3</f>
        <v>1473.0234437880001</v>
      </c>
      <c r="G410" s="3">
        <f>D410*G3</f>
        <v>1596.1505274073513</v>
      </c>
      <c r="H410" s="62">
        <f t="shared" si="14"/>
        <v>1658.400397976238</v>
      </c>
      <c r="I410" s="62">
        <f t="shared" si="15"/>
        <v>1777.6509953935156</v>
      </c>
      <c r="J410" s="29"/>
      <c r="K410" s="34"/>
      <c r="L410" s="35"/>
      <c r="M410" s="10"/>
      <c r="N410" s="9"/>
      <c r="O410" s="25"/>
      <c r="P410" s="25"/>
    </row>
    <row r="411" spans="1:16" ht="12.75">
      <c r="A411" s="22" t="s">
        <v>264</v>
      </c>
      <c r="B411" s="8">
        <v>3</v>
      </c>
      <c r="C411" s="52" t="s">
        <v>9</v>
      </c>
      <c r="D411" s="58">
        <f>D23*1.3</f>
        <v>2.444</v>
      </c>
      <c r="E411" s="3">
        <f>D411*E3</f>
        <v>1461.512</v>
      </c>
      <c r="F411" s="3">
        <f>D411*F3</f>
        <v>1513.2699859680001</v>
      </c>
      <c r="G411" s="3">
        <f>D411*G3</f>
        <v>1639.7611975550933</v>
      </c>
      <c r="H411" s="62">
        <f t="shared" si="14"/>
        <v>1703.7118842597417</v>
      </c>
      <c r="I411" s="62">
        <f t="shared" si="15"/>
        <v>1826.220694721207</v>
      </c>
      <c r="J411" s="29"/>
      <c r="K411" s="34"/>
      <c r="L411" s="35"/>
      <c r="M411" s="10"/>
      <c r="N411" s="9"/>
      <c r="O411" s="25"/>
      <c r="P411" s="25"/>
    </row>
    <row r="412" spans="1:16" ht="12.75">
      <c r="A412" s="22"/>
      <c r="B412" s="8"/>
      <c r="C412" s="52"/>
      <c r="D412" s="58"/>
      <c r="E412" s="3"/>
      <c r="F412" s="3"/>
      <c r="G412" s="3"/>
      <c r="H412" s="82"/>
      <c r="I412" s="39"/>
      <c r="J412" s="29"/>
      <c r="K412" s="34"/>
      <c r="L412" s="35"/>
      <c r="M412" s="10"/>
      <c r="N412" s="9"/>
      <c r="O412" s="25"/>
      <c r="P412" s="25"/>
    </row>
    <row r="413" spans="1:16" ht="12.75">
      <c r="A413" s="22" t="s">
        <v>335</v>
      </c>
      <c r="B413" s="8">
        <v>3.5</v>
      </c>
      <c r="C413" s="52" t="s">
        <v>5</v>
      </c>
      <c r="D413" s="58">
        <v>2.28</v>
      </c>
      <c r="E413" s="3">
        <f>E3*D413</f>
        <v>1363.4399999999998</v>
      </c>
      <c r="F413" s="3">
        <f>D413*F3</f>
        <v>1411.72486416</v>
      </c>
      <c r="G413" s="3">
        <f>D413*G3</f>
        <v>1529.728122105406</v>
      </c>
      <c r="H413" s="62">
        <f t="shared" si="14"/>
        <v>1589.3875188675167</v>
      </c>
      <c r="I413" s="62">
        <f t="shared" si="15"/>
        <v>1703.6756071867235</v>
      </c>
      <c r="J413" s="29"/>
      <c r="K413" s="34"/>
      <c r="L413" s="35"/>
      <c r="M413" s="10"/>
      <c r="N413" s="9"/>
      <c r="O413" s="25"/>
      <c r="P413" s="25"/>
    </row>
    <row r="414" spans="1:16" ht="12.75">
      <c r="A414" s="22" t="s">
        <v>336</v>
      </c>
      <c r="B414" s="8">
        <v>3.5</v>
      </c>
      <c r="C414" s="52" t="s">
        <v>6</v>
      </c>
      <c r="D414" s="58">
        <v>2.35</v>
      </c>
      <c r="E414" s="3">
        <f>E3*D414</f>
        <v>1405.3</v>
      </c>
      <c r="F414" s="3">
        <f>D414*F3</f>
        <v>1455.0672942</v>
      </c>
      <c r="G414" s="3">
        <f>D414*G3</f>
        <v>1576.6934591875897</v>
      </c>
      <c r="H414" s="62">
        <f t="shared" si="14"/>
        <v>1638.1845040959058</v>
      </c>
      <c r="I414" s="62">
        <f t="shared" si="15"/>
        <v>1755.9814372319302</v>
      </c>
      <c r="J414" s="29"/>
      <c r="K414" s="34"/>
      <c r="L414" s="35"/>
      <c r="M414" s="10"/>
      <c r="N414" s="9"/>
      <c r="O414" s="25"/>
      <c r="P414" s="25"/>
    </row>
    <row r="415" spans="1:16" ht="12.75">
      <c r="A415" s="22" t="s">
        <v>337</v>
      </c>
      <c r="B415" s="8">
        <v>3.5</v>
      </c>
      <c r="C415" s="52" t="s">
        <v>7</v>
      </c>
      <c r="D415" s="58">
        <v>2.4</v>
      </c>
      <c r="E415" s="3">
        <f>E3*D415</f>
        <v>1435.2</v>
      </c>
      <c r="F415" s="3">
        <f>D415*F3</f>
        <v>1486.0261728</v>
      </c>
      <c r="G415" s="3">
        <f>D415*G3</f>
        <v>1610.2401285320063</v>
      </c>
      <c r="H415" s="62">
        <f t="shared" si="14"/>
        <v>1673.0394935447546</v>
      </c>
      <c r="I415" s="62">
        <f t="shared" si="15"/>
        <v>1793.3427444070774</v>
      </c>
      <c r="J415" s="29"/>
      <c r="K415" s="34"/>
      <c r="L415" s="35"/>
      <c r="M415" s="10"/>
      <c r="N415" s="9"/>
      <c r="O415" s="25"/>
      <c r="P415" s="25"/>
    </row>
    <row r="416" spans="1:16" ht="12.75">
      <c r="A416" s="22" t="s">
        <v>338</v>
      </c>
      <c r="B416" s="8">
        <v>3.5</v>
      </c>
      <c r="C416" s="52" t="s">
        <v>8</v>
      </c>
      <c r="D416" s="58">
        <v>2.47</v>
      </c>
      <c r="E416" s="3">
        <f>E3*D416</f>
        <v>1477.0600000000002</v>
      </c>
      <c r="F416" s="3">
        <f>D416*F3</f>
        <v>1529.3686028400002</v>
      </c>
      <c r="G416" s="3">
        <f>D416*G3</f>
        <v>1657.2054656141902</v>
      </c>
      <c r="H416" s="62">
        <f t="shared" si="14"/>
        <v>1721.8364787731434</v>
      </c>
      <c r="I416" s="62">
        <f t="shared" si="15"/>
        <v>1845.648574452284</v>
      </c>
      <c r="J416" s="29"/>
      <c r="K416" s="34"/>
      <c r="L416" s="35"/>
      <c r="M416" s="10"/>
      <c r="N416" s="9"/>
      <c r="O416" s="25"/>
      <c r="P416" s="25"/>
    </row>
    <row r="417" spans="1:16" ht="12.75">
      <c r="A417" s="22" t="s">
        <v>339</v>
      </c>
      <c r="B417" s="8">
        <v>3.5</v>
      </c>
      <c r="C417" s="52" t="s">
        <v>9</v>
      </c>
      <c r="D417" s="58">
        <v>2.56</v>
      </c>
      <c r="E417" s="3">
        <f>E3*D417</f>
        <v>1530.88</v>
      </c>
      <c r="F417" s="3">
        <f>D417*F3</f>
        <v>1585.0945843200002</v>
      </c>
      <c r="G417" s="3">
        <f>D417*G3</f>
        <v>1717.5894704341404</v>
      </c>
      <c r="H417" s="62">
        <f t="shared" si="14"/>
        <v>1784.5754597810717</v>
      </c>
      <c r="I417" s="62">
        <f t="shared" si="15"/>
        <v>1912.8989273675493</v>
      </c>
      <c r="J417" s="29"/>
      <c r="K417" s="34"/>
      <c r="L417" s="35"/>
      <c r="M417" s="10"/>
      <c r="N417" s="9"/>
      <c r="O417" s="25"/>
      <c r="P417" s="25"/>
    </row>
    <row r="418" spans="1:16" ht="12.75">
      <c r="A418" s="22"/>
      <c r="B418" s="8"/>
      <c r="C418" s="52"/>
      <c r="D418" s="58"/>
      <c r="E418" s="3"/>
      <c r="F418" s="3"/>
      <c r="G418" s="3"/>
      <c r="H418" s="82"/>
      <c r="I418" s="39"/>
      <c r="J418" s="29"/>
      <c r="K418" s="34"/>
      <c r="L418" s="35"/>
      <c r="M418" s="10"/>
      <c r="N418" s="9"/>
      <c r="O418" s="25"/>
      <c r="P418" s="25"/>
    </row>
    <row r="419" spans="1:16" ht="12.75">
      <c r="A419" s="22" t="s">
        <v>265</v>
      </c>
      <c r="B419" s="8">
        <v>4</v>
      </c>
      <c r="C419" s="52" t="s">
        <v>5</v>
      </c>
      <c r="D419" s="58">
        <f>D31*1.3</f>
        <v>2.4699999999999998</v>
      </c>
      <c r="E419" s="3">
        <f>D419*E3</f>
        <v>1477.06</v>
      </c>
      <c r="F419" s="3">
        <f>D419*F3</f>
        <v>1529.36860284</v>
      </c>
      <c r="G419" s="3">
        <f>D419*G3</f>
        <v>1657.2054656141897</v>
      </c>
      <c r="H419" s="62">
        <f t="shared" si="14"/>
        <v>1721.8364787731432</v>
      </c>
      <c r="I419" s="62">
        <f t="shared" si="15"/>
        <v>1845.6485744522838</v>
      </c>
      <c r="J419" s="29"/>
      <c r="K419" s="34"/>
      <c r="L419" s="35"/>
      <c r="M419" s="10"/>
      <c r="N419" s="9"/>
      <c r="O419" s="25"/>
      <c r="P419" s="25"/>
    </row>
    <row r="420" spans="1:16" ht="12.75">
      <c r="A420" s="22" t="s">
        <v>266</v>
      </c>
      <c r="B420" s="8">
        <v>4</v>
      </c>
      <c r="C420" s="52" t="s">
        <v>6</v>
      </c>
      <c r="D420" s="58">
        <f>D32*1.3</f>
        <v>2.509</v>
      </c>
      <c r="E420" s="3">
        <f>D420*E3</f>
        <v>1500.3819999999998</v>
      </c>
      <c r="F420" s="3">
        <f>D420*F3</f>
        <v>1553.5165281480001</v>
      </c>
      <c r="G420" s="3">
        <f>D420*G3</f>
        <v>1683.371867702835</v>
      </c>
      <c r="H420" s="62">
        <f t="shared" si="14"/>
        <v>1749.0233705432456</v>
      </c>
      <c r="I420" s="62">
        <f t="shared" si="15"/>
        <v>1874.7903940488989</v>
      </c>
      <c r="J420" s="29"/>
      <c r="K420" s="34"/>
      <c r="L420" s="35"/>
      <c r="M420" s="10"/>
      <c r="N420" s="9"/>
      <c r="O420" s="25"/>
      <c r="P420" s="25"/>
    </row>
    <row r="421" spans="1:16" ht="12.75">
      <c r="A421" s="22" t="s">
        <v>267</v>
      </c>
      <c r="B421" s="8">
        <v>4</v>
      </c>
      <c r="C421" s="52" t="s">
        <v>7</v>
      </c>
      <c r="D421" s="58">
        <f>D33*1.3</f>
        <v>2.574</v>
      </c>
      <c r="E421" s="3">
        <f>D421*E3</f>
        <v>1539.252</v>
      </c>
      <c r="F421" s="3">
        <f>D421*F3</f>
        <v>1593.7630703280001</v>
      </c>
      <c r="G421" s="3">
        <f>D421*G3</f>
        <v>1726.9825378505768</v>
      </c>
      <c r="H421" s="62">
        <f t="shared" si="14"/>
        <v>1794.3348568267493</v>
      </c>
      <c r="I421" s="62">
        <f t="shared" si="15"/>
        <v>1923.3600933765906</v>
      </c>
      <c r="J421" s="29"/>
      <c r="K421" s="34"/>
      <c r="L421" s="35"/>
      <c r="M421" s="10"/>
      <c r="N421" s="9"/>
      <c r="O421" s="25"/>
      <c r="P421" s="25"/>
    </row>
    <row r="422" spans="1:16" ht="12.75">
      <c r="A422" s="22" t="s">
        <v>268</v>
      </c>
      <c r="B422" s="8">
        <v>4</v>
      </c>
      <c r="C422" s="52" t="s">
        <v>8</v>
      </c>
      <c r="D422" s="58">
        <f>D34*1.3</f>
        <v>2.639</v>
      </c>
      <c r="E422" s="3">
        <f>D422*E3</f>
        <v>1578.1219999999998</v>
      </c>
      <c r="F422" s="3">
        <f>D422*F3</f>
        <v>1634.009612508</v>
      </c>
      <c r="G422" s="3">
        <f>D422*G3</f>
        <v>1770.5932079983186</v>
      </c>
      <c r="H422" s="62">
        <f t="shared" si="14"/>
        <v>1839.6463431102532</v>
      </c>
      <c r="I422" s="62">
        <f t="shared" si="15"/>
        <v>1971.9297927042821</v>
      </c>
      <c r="J422" s="29"/>
      <c r="K422" s="34"/>
      <c r="L422" s="35"/>
      <c r="M422" s="10"/>
      <c r="N422" s="9"/>
      <c r="O422" s="25"/>
      <c r="P422" s="25"/>
    </row>
    <row r="423" spans="1:16" ht="12.75">
      <c r="A423" s="22" t="s">
        <v>269</v>
      </c>
      <c r="B423" s="8">
        <v>4</v>
      </c>
      <c r="C423" s="52" t="s">
        <v>9</v>
      </c>
      <c r="D423" s="58">
        <f>D35*1.3</f>
        <v>2.704</v>
      </c>
      <c r="E423" s="3">
        <f>D423*E3</f>
        <v>1616.9920000000002</v>
      </c>
      <c r="F423" s="3">
        <f>D423*F3</f>
        <v>1674.2561546880002</v>
      </c>
      <c r="G423" s="3">
        <f>D423*G3</f>
        <v>1814.2038781460608</v>
      </c>
      <c r="H423" s="62">
        <f t="shared" si="14"/>
        <v>1884.957829393757</v>
      </c>
      <c r="I423" s="62">
        <f t="shared" si="15"/>
        <v>2020.4994920319741</v>
      </c>
      <c r="J423" s="29"/>
      <c r="K423" s="34"/>
      <c r="L423" s="35"/>
      <c r="M423" s="10"/>
      <c r="N423" s="9"/>
      <c r="O423" s="25"/>
      <c r="P423" s="25"/>
    </row>
    <row r="424" spans="1:16" ht="12.75">
      <c r="A424" s="22"/>
      <c r="B424" s="8"/>
      <c r="C424" s="52"/>
      <c r="D424" s="58"/>
      <c r="E424" s="3"/>
      <c r="F424" s="3"/>
      <c r="G424" s="3"/>
      <c r="H424" s="82"/>
      <c r="I424" s="39"/>
      <c r="J424" s="29"/>
      <c r="K424" s="34"/>
      <c r="L424" s="35"/>
      <c r="M424" s="10"/>
      <c r="N424" s="9"/>
      <c r="O424" s="25"/>
      <c r="P424" s="25"/>
    </row>
    <row r="425" spans="1:16" ht="12.75">
      <c r="A425" s="22" t="s">
        <v>270</v>
      </c>
      <c r="B425" s="8">
        <v>4.5</v>
      </c>
      <c r="C425" s="52" t="s">
        <v>5</v>
      </c>
      <c r="D425" s="58">
        <f>D37*1.3</f>
        <v>3.926</v>
      </c>
      <c r="E425" s="3">
        <f>D425*E3</f>
        <v>2347.748</v>
      </c>
      <c r="F425" s="3">
        <f>D425*F3</f>
        <v>2430.8911476720004</v>
      </c>
      <c r="G425" s="3">
        <f>D425*G3</f>
        <v>2634.0844769236073</v>
      </c>
      <c r="H425" s="62">
        <f t="shared" si="14"/>
        <v>2736.813771523628</v>
      </c>
      <c r="I425" s="62">
        <f t="shared" si="15"/>
        <v>2933.6098393925777</v>
      </c>
      <c r="J425" s="29"/>
      <c r="K425" s="34"/>
      <c r="L425" s="35"/>
      <c r="M425" s="10"/>
      <c r="N425" s="9"/>
      <c r="O425" s="25"/>
      <c r="P425" s="25"/>
    </row>
    <row r="426" spans="1:16" ht="12.75">
      <c r="A426" s="22" t="s">
        <v>271</v>
      </c>
      <c r="B426" s="8">
        <v>4.5</v>
      </c>
      <c r="C426" s="52" t="s">
        <v>6</v>
      </c>
      <c r="D426" s="58">
        <f>D38*1.3</f>
        <v>3.991</v>
      </c>
      <c r="E426" s="3">
        <f>D426*E3</f>
        <v>2386.618</v>
      </c>
      <c r="F426" s="3">
        <f>D426*F3</f>
        <v>2471.137689852</v>
      </c>
      <c r="G426" s="3">
        <f>D426*G3</f>
        <v>2677.6951470713493</v>
      </c>
      <c r="H426" s="62">
        <f t="shared" si="14"/>
        <v>2782.1252578071317</v>
      </c>
      <c r="I426" s="62">
        <f t="shared" si="15"/>
        <v>2982.179538720269</v>
      </c>
      <c r="J426" s="29"/>
      <c r="K426" s="34"/>
      <c r="L426" s="35"/>
      <c r="M426" s="10"/>
      <c r="N426" s="9"/>
      <c r="O426" s="25"/>
      <c r="P426" s="25"/>
    </row>
    <row r="427" spans="1:16" ht="12.75">
      <c r="A427" s="22" t="s">
        <v>272</v>
      </c>
      <c r="B427" s="8">
        <v>4.5</v>
      </c>
      <c r="C427" s="52" t="s">
        <v>7</v>
      </c>
      <c r="D427" s="58">
        <f>D39*1.3</f>
        <v>4.056</v>
      </c>
      <c r="E427" s="3">
        <f>D427*E3</f>
        <v>2425.488</v>
      </c>
      <c r="F427" s="3">
        <f>D427*F3</f>
        <v>2511.3842320320005</v>
      </c>
      <c r="G427" s="3">
        <f>D427*G3</f>
        <v>2721.305817219091</v>
      </c>
      <c r="H427" s="62">
        <f t="shared" si="14"/>
        <v>2827.4367440906353</v>
      </c>
      <c r="I427" s="62">
        <f t="shared" si="15"/>
        <v>3030.749238047961</v>
      </c>
      <c r="J427" s="29"/>
      <c r="K427" s="34"/>
      <c r="L427" s="35"/>
      <c r="M427" s="10"/>
      <c r="N427" s="9"/>
      <c r="O427" s="25"/>
      <c r="P427" s="25"/>
    </row>
    <row r="428" spans="1:16" ht="12.75">
      <c r="A428" s="22" t="s">
        <v>273</v>
      </c>
      <c r="B428" s="8">
        <v>4.5</v>
      </c>
      <c r="C428" s="52" t="s">
        <v>8</v>
      </c>
      <c r="D428" s="58">
        <f>D40*1.3</f>
        <v>4.121</v>
      </c>
      <c r="E428" s="3">
        <f>D428*E3</f>
        <v>2464.358</v>
      </c>
      <c r="F428" s="3">
        <f>D428*F3</f>
        <v>2551.6307742120007</v>
      </c>
      <c r="G428" s="3">
        <f>D428*G3</f>
        <v>2764.9164873668333</v>
      </c>
      <c r="H428" s="62">
        <f t="shared" si="14"/>
        <v>2872.7482303741394</v>
      </c>
      <c r="I428" s="62">
        <f t="shared" si="15"/>
        <v>3079.318937375653</v>
      </c>
      <c r="J428" s="29"/>
      <c r="K428" s="34"/>
      <c r="L428" s="35"/>
      <c r="M428" s="10"/>
      <c r="N428" s="9"/>
      <c r="O428" s="25"/>
      <c r="P428" s="25"/>
    </row>
    <row r="429" spans="1:16" ht="12.75">
      <c r="A429" s="22" t="s">
        <v>274</v>
      </c>
      <c r="B429" s="8">
        <v>4.5</v>
      </c>
      <c r="C429" s="52" t="s">
        <v>9</v>
      </c>
      <c r="D429" s="58">
        <f>D41*1.3</f>
        <v>4.186000000000001</v>
      </c>
      <c r="E429" s="3">
        <f>D429*E3</f>
        <v>2503.2280000000005</v>
      </c>
      <c r="F429" s="3">
        <f>D429*F3</f>
        <v>2591.877316392001</v>
      </c>
      <c r="G429" s="3">
        <f>D429*G3</f>
        <v>2808.5271575145753</v>
      </c>
      <c r="H429" s="62">
        <f t="shared" si="14"/>
        <v>2918.0597166576435</v>
      </c>
      <c r="I429" s="62">
        <f t="shared" si="15"/>
        <v>3127.888636703345</v>
      </c>
      <c r="J429" s="29"/>
      <c r="K429" s="34"/>
      <c r="L429" s="35"/>
      <c r="M429" s="10"/>
      <c r="N429" s="9"/>
      <c r="O429" s="25"/>
      <c r="P429" s="25"/>
    </row>
    <row r="430" spans="1:16" ht="12.75">
      <c r="A430" s="22"/>
      <c r="B430" s="8"/>
      <c r="C430" s="52"/>
      <c r="D430" s="58"/>
      <c r="E430" s="3"/>
      <c r="F430" s="3"/>
      <c r="G430" s="3"/>
      <c r="H430" s="82"/>
      <c r="I430" s="39"/>
      <c r="J430" s="29"/>
      <c r="K430" s="34"/>
      <c r="L430" s="35"/>
      <c r="M430" s="10"/>
      <c r="N430" s="9"/>
      <c r="O430" s="25"/>
      <c r="P430" s="25"/>
    </row>
    <row r="431" spans="1:16" ht="12.75">
      <c r="A431" s="22" t="s">
        <v>275</v>
      </c>
      <c r="B431" s="46">
        <v>5</v>
      </c>
      <c r="C431" s="52" t="s">
        <v>5</v>
      </c>
      <c r="D431" s="58">
        <f>D43*1.3</f>
        <v>6.344</v>
      </c>
      <c r="E431" s="3">
        <f>D431*E3</f>
        <v>3793.712</v>
      </c>
      <c r="F431" s="3">
        <f>D431*F3</f>
        <v>3928.0625167680005</v>
      </c>
      <c r="G431" s="3">
        <f>D431*G3</f>
        <v>4256.401406419604</v>
      </c>
      <c r="H431" s="62">
        <f t="shared" si="14"/>
        <v>4422.4010612699685</v>
      </c>
      <c r="I431" s="62">
        <f t="shared" si="15"/>
        <v>4740.4026543827085</v>
      </c>
      <c r="J431" s="29"/>
      <c r="K431" s="30"/>
      <c r="L431" s="35"/>
      <c r="M431" s="10"/>
      <c r="N431" s="9"/>
      <c r="O431" s="25"/>
      <c r="P431" s="25"/>
    </row>
    <row r="432" spans="1:16" ht="12.75">
      <c r="A432" s="22" t="s">
        <v>276</v>
      </c>
      <c r="B432" s="46">
        <v>5</v>
      </c>
      <c r="C432" s="52" t="s">
        <v>6</v>
      </c>
      <c r="D432" s="58">
        <f>D44*1.3</f>
        <v>6.409</v>
      </c>
      <c r="E432" s="3">
        <f>D432*E3</f>
        <v>3832.582</v>
      </c>
      <c r="F432" s="3">
        <f>D432*F3</f>
        <v>3968.3090589480003</v>
      </c>
      <c r="G432" s="3">
        <f>D432*G3</f>
        <v>4300.0120765673455</v>
      </c>
      <c r="H432" s="62">
        <f t="shared" si="14"/>
        <v>4467.712547553472</v>
      </c>
      <c r="I432" s="62">
        <f t="shared" si="15"/>
        <v>4788.9723537104</v>
      </c>
      <c r="J432" s="29"/>
      <c r="K432" s="30"/>
      <c r="L432" s="35"/>
      <c r="M432" s="10"/>
      <c r="N432" s="9"/>
      <c r="O432" s="25"/>
      <c r="P432" s="25"/>
    </row>
    <row r="433" spans="1:16" ht="12.75">
      <c r="A433" s="22" t="s">
        <v>277</v>
      </c>
      <c r="B433" s="46">
        <v>5</v>
      </c>
      <c r="C433" s="52" t="s">
        <v>7</v>
      </c>
      <c r="D433" s="58">
        <f>D45*1.3</f>
        <v>6.474000000000001</v>
      </c>
      <c r="E433" s="3">
        <f>D433*E3</f>
        <v>3871.4520000000007</v>
      </c>
      <c r="F433" s="3">
        <f>D433*F3</f>
        <v>4008.555601128001</v>
      </c>
      <c r="G433" s="3">
        <f>D433*G3</f>
        <v>4343.622746715088</v>
      </c>
      <c r="H433" s="62">
        <f t="shared" si="14"/>
        <v>4513.024033836977</v>
      </c>
      <c r="I433" s="62">
        <f t="shared" si="15"/>
        <v>4837.5420530380925</v>
      </c>
      <c r="J433" s="29"/>
      <c r="K433" s="30"/>
      <c r="L433" s="35"/>
      <c r="M433" s="10"/>
      <c r="N433" s="9"/>
      <c r="O433" s="25"/>
      <c r="P433" s="25"/>
    </row>
    <row r="434" spans="1:16" ht="12.75">
      <c r="A434" s="22" t="s">
        <v>278</v>
      </c>
      <c r="B434" s="46">
        <v>5</v>
      </c>
      <c r="C434" s="52" t="s">
        <v>8</v>
      </c>
      <c r="D434" s="58">
        <f>D46*1.3</f>
        <v>6.539000000000001</v>
      </c>
      <c r="E434" s="3">
        <f>D434*E3</f>
        <v>3910.3220000000006</v>
      </c>
      <c r="F434" s="3">
        <f>D434*F3</f>
        <v>4048.8021433080007</v>
      </c>
      <c r="G434" s="3">
        <f>D434*G3</f>
        <v>4387.2334168628295</v>
      </c>
      <c r="H434" s="62">
        <f t="shared" si="14"/>
        <v>4558.33552012048</v>
      </c>
      <c r="I434" s="62">
        <f t="shared" si="15"/>
        <v>4886.111752365784</v>
      </c>
      <c r="J434" s="29"/>
      <c r="K434" s="30"/>
      <c r="L434" s="35"/>
      <c r="M434" s="10"/>
      <c r="N434" s="9"/>
      <c r="O434" s="25"/>
      <c r="P434" s="25"/>
    </row>
    <row r="435" spans="1:16" ht="12.75">
      <c r="A435" s="22" t="s">
        <v>279</v>
      </c>
      <c r="B435" s="46">
        <v>5</v>
      </c>
      <c r="C435" s="52" t="s">
        <v>9</v>
      </c>
      <c r="D435" s="58">
        <f>D47*1.3</f>
        <v>6.604</v>
      </c>
      <c r="E435" s="3">
        <f>D435*E3</f>
        <v>3949.192</v>
      </c>
      <c r="F435" s="3">
        <f>D435*F3</f>
        <v>4089.0486854880005</v>
      </c>
      <c r="G435" s="3">
        <f>D435*G3</f>
        <v>4430.8440870105715</v>
      </c>
      <c r="H435" s="62">
        <f t="shared" si="14"/>
        <v>4603.647006403983</v>
      </c>
      <c r="I435" s="62">
        <f t="shared" si="15"/>
        <v>4934.681451693475</v>
      </c>
      <c r="J435" s="29"/>
      <c r="K435" s="30"/>
      <c r="L435" s="35"/>
      <c r="M435" s="10"/>
      <c r="N435" s="9"/>
      <c r="O435" s="25"/>
      <c r="P435" s="25"/>
    </row>
    <row r="436" spans="1:16" ht="12.75">
      <c r="A436" s="22"/>
      <c r="B436" s="46"/>
      <c r="C436" s="52"/>
      <c r="D436" s="58"/>
      <c r="E436" s="3"/>
      <c r="F436" s="3"/>
      <c r="G436" s="3"/>
      <c r="H436" s="82"/>
      <c r="I436" s="39"/>
      <c r="J436" s="29"/>
      <c r="K436" s="30"/>
      <c r="L436" s="35"/>
      <c r="M436" s="10"/>
      <c r="N436" s="9"/>
      <c r="O436" s="25"/>
      <c r="P436" s="25"/>
    </row>
    <row r="437" spans="1:16" ht="12.75">
      <c r="A437" s="22" t="s">
        <v>280</v>
      </c>
      <c r="B437" s="46">
        <v>6</v>
      </c>
      <c r="C437" s="52" t="s">
        <v>5</v>
      </c>
      <c r="D437" s="58">
        <f>D49*1.3</f>
        <v>8.463</v>
      </c>
      <c r="E437" s="3">
        <f>D437*E3</f>
        <v>5060.874</v>
      </c>
      <c r="F437" s="3">
        <f>D437*F3</f>
        <v>5240.099791836</v>
      </c>
      <c r="G437" s="3">
        <f>D437*G3</f>
        <v>5678.109253235987</v>
      </c>
      <c r="H437" s="62">
        <f t="shared" si="14"/>
        <v>5899.55551411219</v>
      </c>
      <c r="I437" s="62">
        <f t="shared" si="15"/>
        <v>6323.774852465456</v>
      </c>
      <c r="J437" s="29"/>
      <c r="K437" s="30"/>
      <c r="L437" s="35"/>
      <c r="M437" s="10"/>
      <c r="N437" s="9"/>
      <c r="O437" s="25"/>
      <c r="P437" s="25"/>
    </row>
    <row r="438" spans="1:16" ht="12.75">
      <c r="A438" s="22" t="s">
        <v>281</v>
      </c>
      <c r="B438" s="46">
        <v>6</v>
      </c>
      <c r="C438" s="52" t="s">
        <v>6</v>
      </c>
      <c r="D438" s="58">
        <f>D50*1.3</f>
        <v>8.528</v>
      </c>
      <c r="E438" s="3">
        <f>D438*E3</f>
        <v>5099.744000000001</v>
      </c>
      <c r="F438" s="3">
        <f>D438*F3</f>
        <v>5280.346334016001</v>
      </c>
      <c r="G438" s="3">
        <f>D438*G3</f>
        <v>5721.71992338373</v>
      </c>
      <c r="H438" s="62">
        <f t="shared" si="14"/>
        <v>5944.867000395695</v>
      </c>
      <c r="I438" s="62">
        <f t="shared" si="15"/>
        <v>6372.344551793149</v>
      </c>
      <c r="J438" s="29"/>
      <c r="K438" s="30"/>
      <c r="L438" s="35"/>
      <c r="M438" s="10"/>
      <c r="N438" s="9"/>
      <c r="O438" s="25"/>
      <c r="P438" s="25"/>
    </row>
    <row r="439" spans="1:16" ht="12.75">
      <c r="A439" s="22" t="s">
        <v>282</v>
      </c>
      <c r="B439" s="46">
        <v>6</v>
      </c>
      <c r="C439" s="52" t="s">
        <v>7</v>
      </c>
      <c r="D439" s="58">
        <f>D51*1.3</f>
        <v>8.593</v>
      </c>
      <c r="E439" s="3">
        <f>D439*E3</f>
        <v>5138.614</v>
      </c>
      <c r="F439" s="3">
        <f>D439*F3</f>
        <v>5320.592876196</v>
      </c>
      <c r="G439" s="3">
        <f>D439*G3</f>
        <v>5765.330593531471</v>
      </c>
      <c r="H439" s="62">
        <f t="shared" si="14"/>
        <v>5990.178486679199</v>
      </c>
      <c r="I439" s="62">
        <f t="shared" si="15"/>
        <v>6420.91425112084</v>
      </c>
      <c r="J439" s="29"/>
      <c r="K439" s="30"/>
      <c r="L439" s="35"/>
      <c r="M439" s="10"/>
      <c r="N439" s="9"/>
      <c r="O439" s="25"/>
      <c r="P439" s="25"/>
    </row>
    <row r="440" spans="1:16" ht="12.75">
      <c r="A440" s="22" t="s">
        <v>283</v>
      </c>
      <c r="B440" s="46">
        <v>6</v>
      </c>
      <c r="C440" s="52" t="s">
        <v>8</v>
      </c>
      <c r="D440" s="58">
        <f>D52*1.3</f>
        <v>8.658000000000001</v>
      </c>
      <c r="E440" s="3">
        <f>D440*E3</f>
        <v>5177.484</v>
      </c>
      <c r="F440" s="3">
        <f>D440*F3</f>
        <v>5360.839418376001</v>
      </c>
      <c r="G440" s="3">
        <f>D440*G3</f>
        <v>5808.941263679214</v>
      </c>
      <c r="H440" s="62">
        <f t="shared" si="14"/>
        <v>6035.489972962703</v>
      </c>
      <c r="I440" s="62">
        <f t="shared" si="15"/>
        <v>6469.483950448533</v>
      </c>
      <c r="J440" s="29"/>
      <c r="K440" s="30"/>
      <c r="L440" s="35"/>
      <c r="M440" s="10"/>
      <c r="N440" s="9"/>
      <c r="O440" s="25"/>
      <c r="P440" s="25"/>
    </row>
    <row r="441" spans="1:16" ht="12.75">
      <c r="A441" s="22" t="s">
        <v>284</v>
      </c>
      <c r="B441" s="46">
        <v>6</v>
      </c>
      <c r="C441" s="52" t="s">
        <v>9</v>
      </c>
      <c r="D441" s="58">
        <f>D53*1.3</f>
        <v>8.723</v>
      </c>
      <c r="E441" s="3">
        <f>D441*E3</f>
        <v>5216.354</v>
      </c>
      <c r="F441" s="3">
        <f>D441*F3</f>
        <v>5401.085960556001</v>
      </c>
      <c r="G441" s="3">
        <f>D441*G3</f>
        <v>5852.551933826956</v>
      </c>
      <c r="H441" s="62">
        <f t="shared" si="14"/>
        <v>6080.801459246207</v>
      </c>
      <c r="I441" s="62">
        <f t="shared" si="15"/>
        <v>6518.053649776224</v>
      </c>
      <c r="J441" s="29"/>
      <c r="K441" s="30"/>
      <c r="L441" s="35"/>
      <c r="M441" s="10"/>
      <c r="N441" s="9"/>
      <c r="O441" s="25"/>
      <c r="P441" s="25"/>
    </row>
    <row r="442" spans="1:16" ht="12.75">
      <c r="A442" s="22"/>
      <c r="B442" s="46"/>
      <c r="C442" s="52"/>
      <c r="D442" s="58"/>
      <c r="E442" s="3"/>
      <c r="F442" s="3"/>
      <c r="G442" s="3"/>
      <c r="H442" s="82"/>
      <c r="I442" s="39"/>
      <c r="J442" s="29"/>
      <c r="K442" s="30"/>
      <c r="L442" s="35"/>
      <c r="M442" s="10"/>
      <c r="N442" s="9"/>
      <c r="O442" s="25"/>
      <c r="P442" s="25"/>
    </row>
    <row r="443" spans="1:16" ht="12.75">
      <c r="A443" s="22" t="s">
        <v>285</v>
      </c>
      <c r="B443" s="46">
        <v>7</v>
      </c>
      <c r="C443" s="52" t="s">
        <v>5</v>
      </c>
      <c r="D443" s="58">
        <f>D58*1.3</f>
        <v>22.464000000000002</v>
      </c>
      <c r="E443" s="3">
        <f>D443*E3</f>
        <v>13433.472000000002</v>
      </c>
      <c r="F443" s="3">
        <f>D443*F3</f>
        <v>13909.204977408002</v>
      </c>
      <c r="G443" s="3">
        <f>D443*G3</f>
        <v>15071.847603059581</v>
      </c>
      <c r="H443" s="62">
        <f t="shared" si="14"/>
        <v>15659.649659578905</v>
      </c>
      <c r="I443" s="62">
        <f t="shared" si="15"/>
        <v>16785.688087650247</v>
      </c>
      <c r="J443" s="29"/>
      <c r="K443" s="30"/>
      <c r="L443" s="35"/>
      <c r="M443" s="10"/>
      <c r="N443" s="9"/>
      <c r="O443" s="25"/>
      <c r="P443" s="25"/>
    </row>
    <row r="444" spans="1:16" ht="12.75">
      <c r="A444" s="22" t="s">
        <v>286</v>
      </c>
      <c r="B444" s="46">
        <v>7</v>
      </c>
      <c r="C444" s="52" t="s">
        <v>6</v>
      </c>
      <c r="D444" s="58">
        <f>D59*1.3</f>
        <v>22.529</v>
      </c>
      <c r="E444" s="3">
        <f>D444*E3</f>
        <v>13472.342</v>
      </c>
      <c r="F444" s="3">
        <f>D444*F3</f>
        <v>13949.451519588001</v>
      </c>
      <c r="G444" s="3">
        <f>D444*G3</f>
        <v>15115.458273207323</v>
      </c>
      <c r="H444" s="62">
        <f t="shared" si="14"/>
        <v>15704.961145862408</v>
      </c>
      <c r="I444" s="62">
        <f t="shared" si="15"/>
        <v>16834.257786977938</v>
      </c>
      <c r="J444" s="29"/>
      <c r="K444" s="30"/>
      <c r="L444" s="35"/>
      <c r="M444" s="10"/>
      <c r="N444" s="9"/>
      <c r="O444" s="25"/>
      <c r="P444" s="25"/>
    </row>
    <row r="445" spans="1:16" ht="12.75">
      <c r="A445" s="22" t="s">
        <v>287</v>
      </c>
      <c r="B445" s="46">
        <v>7</v>
      </c>
      <c r="C445" s="52" t="s">
        <v>7</v>
      </c>
      <c r="D445" s="58">
        <f>D60*1.3</f>
        <v>22.594</v>
      </c>
      <c r="E445" s="3">
        <f>D445*E3</f>
        <v>13511.212000000001</v>
      </c>
      <c r="F445" s="3">
        <f>D445*F3</f>
        <v>13989.698061768002</v>
      </c>
      <c r="G445" s="3">
        <f>D445*G3</f>
        <v>15159.068943355065</v>
      </c>
      <c r="H445" s="62">
        <f t="shared" si="14"/>
        <v>15750.272632145912</v>
      </c>
      <c r="I445" s="62">
        <f t="shared" si="15"/>
        <v>16882.82748630563</v>
      </c>
      <c r="J445" s="29"/>
      <c r="K445" s="30"/>
      <c r="L445" s="35"/>
      <c r="M445" s="10"/>
      <c r="N445" s="9"/>
      <c r="O445" s="25"/>
      <c r="P445" s="25"/>
    </row>
    <row r="446" spans="1:16" ht="12.75">
      <c r="A446" s="22" t="s">
        <v>288</v>
      </c>
      <c r="B446" s="46">
        <v>7</v>
      </c>
      <c r="C446" s="52" t="s">
        <v>8</v>
      </c>
      <c r="D446" s="58">
        <f>D61*1.3</f>
        <v>22.659</v>
      </c>
      <c r="E446" s="3">
        <f>D446*E3</f>
        <v>13550.081999999999</v>
      </c>
      <c r="F446" s="3">
        <f>D446*F3</f>
        <v>14029.944603948</v>
      </c>
      <c r="G446" s="3">
        <f>D446*G3</f>
        <v>15202.679613502805</v>
      </c>
      <c r="H446" s="62">
        <f t="shared" si="14"/>
        <v>15795.584118429415</v>
      </c>
      <c r="I446" s="62">
        <f t="shared" si="15"/>
        <v>16931.39718563332</v>
      </c>
      <c r="J446" s="29"/>
      <c r="K446" s="30"/>
      <c r="L446" s="35"/>
      <c r="M446" s="10"/>
      <c r="N446" s="9"/>
      <c r="O446" s="25"/>
      <c r="P446" s="25"/>
    </row>
    <row r="447" spans="1:16" ht="12.75">
      <c r="A447" s="22" t="s">
        <v>289</v>
      </c>
      <c r="B447" s="46">
        <v>7</v>
      </c>
      <c r="C447" s="52" t="s">
        <v>9</v>
      </c>
      <c r="D447" s="58">
        <f>D62*1.3</f>
        <v>22.724</v>
      </c>
      <c r="E447" s="3">
        <f>D447*E3</f>
        <v>13588.952</v>
      </c>
      <c r="F447" s="3">
        <f>D447*F3</f>
        <v>14070.191146128001</v>
      </c>
      <c r="G447" s="3">
        <f>D447*G3</f>
        <v>15246.290283650547</v>
      </c>
      <c r="H447" s="62">
        <f t="shared" si="14"/>
        <v>15840.89560471292</v>
      </c>
      <c r="I447" s="62">
        <f t="shared" si="15"/>
        <v>16979.966884961013</v>
      </c>
      <c r="J447" s="29"/>
      <c r="K447" s="30"/>
      <c r="L447" s="35"/>
      <c r="M447" s="10"/>
      <c r="N447" s="9"/>
      <c r="O447" s="25"/>
      <c r="P447" s="25"/>
    </row>
    <row r="448" spans="1:12" ht="12.75">
      <c r="A448" s="23"/>
      <c r="L448" s="10"/>
    </row>
    <row r="449" spans="1:12" ht="12.75">
      <c r="A449" s="23"/>
      <c r="L449" s="10"/>
    </row>
    <row r="450" spans="1:12" ht="12.75">
      <c r="A450" s="23"/>
      <c r="L450" s="10"/>
    </row>
    <row r="451" spans="1:12" ht="12.75">
      <c r="A451" s="23"/>
      <c r="L451" s="10"/>
    </row>
    <row r="452" spans="1:12" ht="12.75">
      <c r="A452" s="23"/>
      <c r="L452" s="10"/>
    </row>
    <row r="453" spans="1:12" ht="12.75">
      <c r="A453" s="23"/>
      <c r="L453" s="10"/>
    </row>
    <row r="454" spans="1:12" ht="12.75">
      <c r="A454" s="23"/>
      <c r="L454" s="10"/>
    </row>
    <row r="455" spans="1:12" ht="12.75">
      <c r="A455" s="23"/>
      <c r="L455" s="10"/>
    </row>
    <row r="456" spans="1:12" ht="12.75">
      <c r="A456" s="23"/>
      <c r="L456" s="10"/>
    </row>
    <row r="457" spans="1:12" ht="12.75">
      <c r="A457" s="23"/>
      <c r="L457" s="10"/>
    </row>
    <row r="458" spans="1:12" ht="12.75">
      <c r="A458" s="23"/>
      <c r="L458" s="10"/>
    </row>
    <row r="459" spans="1:12" ht="12.75">
      <c r="A459" s="23"/>
      <c r="L459" s="10"/>
    </row>
    <row r="460" spans="1:12" ht="12.75">
      <c r="A460" s="23"/>
      <c r="L460" s="10"/>
    </row>
    <row r="461" spans="1:12" ht="12.75">
      <c r="A461" s="23"/>
      <c r="L461" s="10"/>
    </row>
    <row r="462" ht="12.75">
      <c r="L462" s="10"/>
    </row>
    <row r="463" ht="12.75">
      <c r="L463" s="10"/>
    </row>
    <row r="464" ht="12.75">
      <c r="L464" s="10"/>
    </row>
    <row r="465" ht="12.75">
      <c r="L465" s="10"/>
    </row>
    <row r="466" ht="12.75">
      <c r="L466" s="10"/>
    </row>
    <row r="467" ht="12.75">
      <c r="L467" s="10"/>
    </row>
    <row r="468" ht="12.75">
      <c r="L468" s="10"/>
    </row>
    <row r="469" ht="12.75">
      <c r="L469" s="10"/>
    </row>
    <row r="470" ht="12.75">
      <c r="L470" s="10"/>
    </row>
    <row r="471" ht="12.75">
      <c r="L471" s="10"/>
    </row>
    <row r="472" ht="12.75">
      <c r="L472" s="10"/>
    </row>
    <row r="473" ht="12.75">
      <c r="L473" s="10"/>
    </row>
    <row r="474" ht="12.75">
      <c r="L474" s="10"/>
    </row>
    <row r="475" ht="12.75">
      <c r="L475" s="10"/>
    </row>
    <row r="476" ht="12.75">
      <c r="L476" s="10"/>
    </row>
    <row r="477" ht="12.75">
      <c r="L477" s="10"/>
    </row>
    <row r="478" ht="12.75">
      <c r="L478" s="10"/>
    </row>
    <row r="479" ht="12.75">
      <c r="L479" s="10"/>
    </row>
    <row r="480" ht="12.75">
      <c r="L480" s="10"/>
    </row>
    <row r="481" ht="12.75">
      <c r="L481" s="10"/>
    </row>
    <row r="482" ht="12.75">
      <c r="L482" s="10"/>
    </row>
    <row r="483" ht="12.75">
      <c r="L483" s="10"/>
    </row>
    <row r="484" ht="12.75">
      <c r="L484" s="10"/>
    </row>
    <row r="485" ht="12.75">
      <c r="L485" s="10"/>
    </row>
    <row r="486" ht="12.75">
      <c r="L486" s="10"/>
    </row>
    <row r="487" ht="12.75">
      <c r="L487" s="10"/>
    </row>
    <row r="488" ht="12.75">
      <c r="L488" s="10"/>
    </row>
    <row r="489" ht="12.75">
      <c r="L489" s="10"/>
    </row>
    <row r="490" ht="12.75">
      <c r="L490" s="10"/>
    </row>
    <row r="491" ht="12.75">
      <c r="L491" s="10"/>
    </row>
    <row r="492" ht="12.75">
      <c r="L492" s="10"/>
    </row>
    <row r="493" ht="12.75">
      <c r="L493" s="10"/>
    </row>
    <row r="494" ht="12.75">
      <c r="L494" s="7"/>
    </row>
  </sheetData>
  <sheetProtection/>
  <mergeCells count="15">
    <mergeCell ref="A4:I4"/>
    <mergeCell ref="J394:P394"/>
    <mergeCell ref="J114:P114"/>
    <mergeCell ref="J170:P170"/>
    <mergeCell ref="A1:G1"/>
    <mergeCell ref="A3:D3"/>
    <mergeCell ref="J226:P226"/>
    <mergeCell ref="J282:P282"/>
    <mergeCell ref="J338:P338"/>
    <mergeCell ref="A114:I114"/>
    <mergeCell ref="A394:I394"/>
    <mergeCell ref="A338:I338"/>
    <mergeCell ref="A282:I282"/>
    <mergeCell ref="A226:I226"/>
    <mergeCell ref="A170:I170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43">
      <selection activeCell="G9" sqref="G9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10.28125" style="0" customWidth="1"/>
    <col min="4" max="4" width="12.28125" style="0" customWidth="1"/>
    <col min="5" max="5" width="12.00390625" style="4" customWidth="1"/>
    <col min="6" max="6" width="12.28125" style="4" customWidth="1"/>
    <col min="7" max="7" width="12.7109375" style="48" customWidth="1"/>
    <col min="8" max="8" width="14.421875" style="0" customWidth="1"/>
  </cols>
  <sheetData>
    <row r="2" spans="1:7" ht="18">
      <c r="A2" s="99" t="s">
        <v>312</v>
      </c>
      <c r="B2" s="99"/>
      <c r="C2" s="99"/>
      <c r="D2" s="99"/>
      <c r="E2" s="99"/>
      <c r="F2" s="99"/>
      <c r="G2" s="99"/>
    </row>
    <row r="3" spans="3:4" ht="12.75">
      <c r="C3" s="98"/>
      <c r="D3" s="98"/>
    </row>
    <row r="4" spans="3:4" ht="12.75">
      <c r="C4" s="21"/>
      <c r="D4" s="21"/>
    </row>
    <row r="5" spans="2:8" ht="12.75">
      <c r="B5" s="9"/>
      <c r="D5" s="100">
        <v>0.044</v>
      </c>
      <c r="E5" s="106">
        <v>0.035414</v>
      </c>
      <c r="F5" s="105">
        <v>0.083588</v>
      </c>
      <c r="G5" s="101">
        <v>0.039</v>
      </c>
      <c r="H5" s="83">
        <v>0.071907</v>
      </c>
    </row>
    <row r="6" spans="2:8" ht="12.75">
      <c r="B6" s="28"/>
      <c r="D6" s="12">
        <v>598</v>
      </c>
      <c r="E6" s="12">
        <f>D6*E5+D6</f>
        <v>619.177572</v>
      </c>
      <c r="F6" s="12">
        <f>E6*F5+E6</f>
        <v>670.933386888336</v>
      </c>
      <c r="G6" s="82">
        <f>F6*G5+F6</f>
        <v>697.0997889769811</v>
      </c>
      <c r="H6" s="82">
        <f>G6*H5+G6</f>
        <v>747.226143502949</v>
      </c>
    </row>
    <row r="7" spans="2:8" ht="12.75">
      <c r="B7" s="1"/>
      <c r="D7" s="73">
        <v>41577</v>
      </c>
      <c r="E7" s="73">
        <v>41927</v>
      </c>
      <c r="F7" s="73">
        <v>42297</v>
      </c>
      <c r="G7" s="78">
        <v>42384</v>
      </c>
      <c r="H7" s="80">
        <v>42748</v>
      </c>
    </row>
    <row r="8" spans="1:8" ht="12.75">
      <c r="A8" s="13"/>
      <c r="B8" s="2"/>
      <c r="C8" s="8"/>
      <c r="D8" s="19" t="s">
        <v>349</v>
      </c>
      <c r="E8" s="11" t="s">
        <v>350</v>
      </c>
      <c r="F8" s="11" t="s">
        <v>351</v>
      </c>
      <c r="G8" s="68" t="s">
        <v>352</v>
      </c>
      <c r="H8" s="15" t="s">
        <v>354</v>
      </c>
    </row>
    <row r="9" spans="1:8" ht="12.75">
      <c r="A9" s="15" t="s">
        <v>4</v>
      </c>
      <c r="B9" s="46" t="s">
        <v>3</v>
      </c>
      <c r="C9" s="15" t="s">
        <v>2</v>
      </c>
      <c r="D9" s="100">
        <v>0.044</v>
      </c>
      <c r="E9" s="11">
        <v>3.5414</v>
      </c>
      <c r="F9" s="11">
        <v>8.3588</v>
      </c>
      <c r="G9" s="68">
        <v>3.9</v>
      </c>
      <c r="H9" s="13"/>
    </row>
    <row r="10" spans="1:8" ht="12.75">
      <c r="A10" s="15" t="s">
        <v>340</v>
      </c>
      <c r="B10" s="46">
        <v>1</v>
      </c>
      <c r="C10" s="15">
        <v>11.88</v>
      </c>
      <c r="D10" s="12">
        <v>7104.28</v>
      </c>
      <c r="E10" s="12">
        <f>E6*C10</f>
        <v>7355.829555360001</v>
      </c>
      <c r="F10" s="12">
        <f>F6*C10</f>
        <v>7970.688636233433</v>
      </c>
      <c r="G10" s="82">
        <f>C10*G$6</f>
        <v>8281.545493046537</v>
      </c>
      <c r="H10" s="62">
        <f>C10*H$6</f>
        <v>8877.046584815034</v>
      </c>
    </row>
    <row r="11" spans="1:8" ht="12.75">
      <c r="A11" s="15" t="s">
        <v>341</v>
      </c>
      <c r="B11" s="46">
        <v>2</v>
      </c>
      <c r="C11" s="15">
        <v>8.85</v>
      </c>
      <c r="D11" s="12">
        <v>5292.33</v>
      </c>
      <c r="E11" s="12">
        <f>E6*C11</f>
        <v>5479.721512200001</v>
      </c>
      <c r="F11" s="12">
        <f>F6*C11</f>
        <v>5937.760473961774</v>
      </c>
      <c r="G11" s="82">
        <f aca="true" t="shared" si="0" ref="G11:G18">C11*G$6</f>
        <v>6169.333132446282</v>
      </c>
      <c r="H11" s="62">
        <f aca="true" t="shared" si="1" ref="H11:H18">C11*H$6</f>
        <v>6612.951370001098</v>
      </c>
    </row>
    <row r="12" spans="1:8" ht="12.75">
      <c r="A12" s="15" t="s">
        <v>342</v>
      </c>
      <c r="B12" s="46">
        <v>3</v>
      </c>
      <c r="C12" s="15">
        <v>6.65</v>
      </c>
      <c r="D12" s="12">
        <v>3976.72</v>
      </c>
      <c r="E12" s="12">
        <f>E6*C12</f>
        <v>4117.530853800001</v>
      </c>
      <c r="F12" s="12">
        <f>F6*C12</f>
        <v>4461.707022807434</v>
      </c>
      <c r="G12" s="82">
        <f t="shared" si="0"/>
        <v>4635.7135966969245</v>
      </c>
      <c r="H12" s="62">
        <f t="shared" si="1"/>
        <v>4969.053854294611</v>
      </c>
    </row>
    <row r="13" spans="1:8" ht="12.75">
      <c r="A13" s="15" t="s">
        <v>343</v>
      </c>
      <c r="B13" s="46">
        <v>4</v>
      </c>
      <c r="C13" s="47">
        <v>3.68</v>
      </c>
      <c r="D13" s="12">
        <v>2200.65</v>
      </c>
      <c r="E13" s="12">
        <f>E6*C13</f>
        <v>2278.5734649600004</v>
      </c>
      <c r="F13" s="12">
        <f>F6*C13</f>
        <v>2469.0348637490765</v>
      </c>
      <c r="G13" s="82">
        <f t="shared" si="0"/>
        <v>2565.3272234352908</v>
      </c>
      <c r="H13" s="62">
        <f t="shared" si="1"/>
        <v>2749.7922080908525</v>
      </c>
    </row>
    <row r="14" spans="1:8" ht="12.75">
      <c r="A14" s="15" t="s">
        <v>344</v>
      </c>
      <c r="B14" s="46">
        <v>5</v>
      </c>
      <c r="C14" s="15">
        <v>3.1</v>
      </c>
      <c r="D14" s="12">
        <v>1853.81</v>
      </c>
      <c r="E14" s="12">
        <f>E6*C14</f>
        <v>1919.4504732000003</v>
      </c>
      <c r="F14" s="12">
        <f>F6*C14</f>
        <v>2079.893499353842</v>
      </c>
      <c r="G14" s="82">
        <f t="shared" si="0"/>
        <v>2161.0093458286415</v>
      </c>
      <c r="H14" s="62">
        <f t="shared" si="1"/>
        <v>2316.4010448591416</v>
      </c>
    </row>
    <row r="15" spans="1:8" ht="12.75">
      <c r="A15" s="15" t="s">
        <v>345</v>
      </c>
      <c r="B15" s="46">
        <v>6</v>
      </c>
      <c r="C15" s="15">
        <v>2.46</v>
      </c>
      <c r="D15" s="12">
        <v>1471.09</v>
      </c>
      <c r="E15" s="12">
        <f>E6*C15</f>
        <v>1523.17682712</v>
      </c>
      <c r="F15" s="12">
        <f>F6*C15</f>
        <v>1650.4961317453067</v>
      </c>
      <c r="G15" s="82">
        <f t="shared" si="0"/>
        <v>1714.8654808833735</v>
      </c>
      <c r="H15" s="62">
        <f t="shared" si="1"/>
        <v>1838.1763130172544</v>
      </c>
    </row>
    <row r="16" spans="1:8" ht="12.75">
      <c r="A16" s="15" t="s">
        <v>346</v>
      </c>
      <c r="B16" s="46">
        <v>7</v>
      </c>
      <c r="C16" s="15">
        <v>2.1</v>
      </c>
      <c r="D16" s="12">
        <v>1255.81</v>
      </c>
      <c r="E16" s="12">
        <f>E6*C16</f>
        <v>1300.2729012000002</v>
      </c>
      <c r="F16" s="12">
        <f>F6*C16</f>
        <v>1408.9601124655057</v>
      </c>
      <c r="G16" s="82">
        <f t="shared" si="0"/>
        <v>1463.9095568516605</v>
      </c>
      <c r="H16" s="62">
        <f t="shared" si="1"/>
        <v>1569.1749013561928</v>
      </c>
    </row>
    <row r="17" spans="1:8" ht="12.75">
      <c r="A17" s="15" t="s">
        <v>347</v>
      </c>
      <c r="B17" s="46">
        <v>8</v>
      </c>
      <c r="C17" s="15">
        <v>1.61</v>
      </c>
      <c r="D17" s="12">
        <v>962.79</v>
      </c>
      <c r="E17" s="12">
        <f>E6*C17</f>
        <v>996.8758909200002</v>
      </c>
      <c r="F17" s="12">
        <f>F6*C17</f>
        <v>1080.202752890221</v>
      </c>
      <c r="G17" s="82">
        <f t="shared" si="0"/>
        <v>1122.3306602529397</v>
      </c>
      <c r="H17" s="62">
        <f t="shared" si="1"/>
        <v>1203.0340910397479</v>
      </c>
    </row>
    <row r="18" spans="1:8" ht="12.75">
      <c r="A18" s="15" t="s">
        <v>348</v>
      </c>
      <c r="B18" s="46">
        <v>9</v>
      </c>
      <c r="C18" s="15">
        <v>1.33</v>
      </c>
      <c r="D18" s="12">
        <v>795.34</v>
      </c>
      <c r="E18" s="12">
        <f>E6*C18</f>
        <v>823.5061707600001</v>
      </c>
      <c r="F18" s="12">
        <f>F6*C18</f>
        <v>892.341404561487</v>
      </c>
      <c r="G18" s="82">
        <f t="shared" si="0"/>
        <v>927.1427193393849</v>
      </c>
      <c r="H18" s="62">
        <f t="shared" si="1"/>
        <v>993.8107708589222</v>
      </c>
    </row>
  </sheetData>
  <sheetProtection/>
  <mergeCells count="2">
    <mergeCell ref="C3:D3"/>
    <mergeCell ref="A2:G2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G7" sqref="G7:G8"/>
    </sheetView>
  </sheetViews>
  <sheetFormatPr defaultColWidth="9.140625" defaultRowHeight="12.75"/>
  <cols>
    <col min="1" max="1" width="6.140625" style="48" customWidth="1"/>
    <col min="2" max="2" width="5.140625" style="48" customWidth="1"/>
    <col min="3" max="3" width="12.8515625" style="4" customWidth="1"/>
    <col min="4" max="4" width="12.421875" style="4" customWidth="1"/>
    <col min="5" max="5" width="13.421875" style="48" customWidth="1"/>
    <col min="6" max="6" width="11.8515625" style="0" customWidth="1"/>
    <col min="7" max="7" width="13.140625" style="0" customWidth="1"/>
  </cols>
  <sheetData>
    <row r="1" spans="2:8" ht="18">
      <c r="B1" s="99" t="s">
        <v>313</v>
      </c>
      <c r="C1" s="99"/>
      <c r="D1" s="99"/>
      <c r="E1" s="99"/>
      <c r="F1" s="99"/>
      <c r="G1" s="99"/>
      <c r="H1" s="99"/>
    </row>
    <row r="2" spans="4:6" ht="12.75">
      <c r="D2" s="7"/>
      <c r="E2" s="17"/>
      <c r="F2" s="16"/>
    </row>
    <row r="3" spans="3:8" ht="12.75">
      <c r="C3" s="98" t="s">
        <v>310</v>
      </c>
      <c r="D3" s="98"/>
      <c r="E3" s="21"/>
      <c r="F3" s="21"/>
      <c r="G3" s="16"/>
      <c r="H3" s="16"/>
    </row>
    <row r="4" spans="2:8" ht="12.75">
      <c r="B4" s="21"/>
      <c r="C4" s="2" t="s">
        <v>349</v>
      </c>
      <c r="D4" s="2" t="s">
        <v>309</v>
      </c>
      <c r="E4" s="65"/>
      <c r="F4" s="8"/>
      <c r="G4" s="15" t="s">
        <v>353</v>
      </c>
      <c r="H4" s="16"/>
    </row>
    <row r="5" spans="2:8" ht="12.75">
      <c r="B5" s="17"/>
      <c r="C5" s="19">
        <v>0.044</v>
      </c>
      <c r="D5" s="45">
        <v>0.035414</v>
      </c>
      <c r="E5" s="66">
        <v>0.083588</v>
      </c>
      <c r="F5" s="27">
        <v>0.039</v>
      </c>
      <c r="G5" s="81">
        <v>0.071907</v>
      </c>
      <c r="H5" s="16"/>
    </row>
    <row r="6" spans="2:8" ht="12.75">
      <c r="B6" s="20"/>
      <c r="C6" s="3">
        <v>598</v>
      </c>
      <c r="D6" s="12">
        <f>C6*D5+C6</f>
        <v>619.177572</v>
      </c>
      <c r="E6" s="67">
        <f>D6*E5+D6</f>
        <v>670.933386888336</v>
      </c>
      <c r="F6" s="62">
        <f>E6*F5+E6</f>
        <v>697.0997889769811</v>
      </c>
      <c r="G6" s="62">
        <f>F6*G5+F6</f>
        <v>747.226143502949</v>
      </c>
      <c r="H6" s="20"/>
    </row>
    <row r="7" spans="3:7" ht="12.75">
      <c r="C7" s="73">
        <v>41577</v>
      </c>
      <c r="D7" s="74">
        <v>41927</v>
      </c>
      <c r="E7" s="79">
        <v>42297</v>
      </c>
      <c r="F7" s="80">
        <v>42384</v>
      </c>
      <c r="G7" s="80">
        <v>42748</v>
      </c>
    </row>
    <row r="8" spans="1:7" ht="12.75">
      <c r="A8" s="15"/>
      <c r="B8" s="15"/>
      <c r="C8" s="24" t="s">
        <v>349</v>
      </c>
      <c r="D8" s="15" t="s">
        <v>350</v>
      </c>
      <c r="E8" s="68" t="s">
        <v>351</v>
      </c>
      <c r="F8" s="15" t="s">
        <v>352</v>
      </c>
      <c r="G8" s="15" t="s">
        <v>354</v>
      </c>
    </row>
    <row r="9" spans="1:7" ht="12.75">
      <c r="A9" s="18" t="s">
        <v>0</v>
      </c>
      <c r="B9" s="15"/>
      <c r="C9" s="19">
        <v>0.044</v>
      </c>
      <c r="D9" s="19">
        <v>0.035414</v>
      </c>
      <c r="E9" s="69">
        <v>0.083588</v>
      </c>
      <c r="F9" s="71">
        <v>0.039</v>
      </c>
      <c r="G9" s="13"/>
    </row>
    <row r="10" spans="1:7" ht="12.75">
      <c r="A10" s="8">
        <v>1</v>
      </c>
      <c r="B10" s="15">
        <v>5.94</v>
      </c>
      <c r="C10" s="12">
        <f>C6*B10</f>
        <v>3552.1200000000003</v>
      </c>
      <c r="D10" s="12">
        <f>D6*B10</f>
        <v>3677.9147776800005</v>
      </c>
      <c r="E10" s="70">
        <f>E6*B10</f>
        <v>3985.3443181167163</v>
      </c>
      <c r="F10" s="62">
        <f>B10*F6</f>
        <v>4140.772746523268</v>
      </c>
      <c r="G10" s="62">
        <f>B10*G$6</f>
        <v>4438.523292407517</v>
      </c>
    </row>
    <row r="11" spans="1:7" ht="12.75">
      <c r="A11" s="8">
        <v>2</v>
      </c>
      <c r="B11" s="15">
        <v>4.42</v>
      </c>
      <c r="C11" s="12">
        <f>C6*B11</f>
        <v>2643.16</v>
      </c>
      <c r="D11" s="12">
        <f>D6*B11</f>
        <v>2736.7648682400004</v>
      </c>
      <c r="E11" s="70">
        <f>E6*B11</f>
        <v>2965.5255700464454</v>
      </c>
      <c r="F11" s="62">
        <f>B11*F6</f>
        <v>3081.1810672782567</v>
      </c>
      <c r="G11" s="62">
        <f aca="true" t="shared" si="0" ref="G11:G18">B11*G$6</f>
        <v>3302.7395542830345</v>
      </c>
    </row>
    <row r="12" spans="1:7" ht="12.75">
      <c r="A12" s="8">
        <v>3</v>
      </c>
      <c r="B12" s="15">
        <v>3.32</v>
      </c>
      <c r="C12" s="12">
        <f>C6*B12</f>
        <v>1985.36</v>
      </c>
      <c r="D12" s="12">
        <f>D6*B12</f>
        <v>2055.66953904</v>
      </c>
      <c r="E12" s="70">
        <f>E6*B12</f>
        <v>2227.4988444692754</v>
      </c>
      <c r="F12" s="62">
        <f>B12*F6</f>
        <v>2314.3712994035773</v>
      </c>
      <c r="G12" s="62">
        <f t="shared" si="0"/>
        <v>2480.7907964297906</v>
      </c>
    </row>
    <row r="13" spans="1:7" ht="12.75">
      <c r="A13" s="8">
        <v>4</v>
      </c>
      <c r="B13" s="15">
        <v>1.84</v>
      </c>
      <c r="C13" s="12">
        <f>C6*B13</f>
        <v>1100.32</v>
      </c>
      <c r="D13" s="12">
        <f>D6*B13</f>
        <v>1139.2867324800002</v>
      </c>
      <c r="E13" s="70">
        <f>E6*B13</f>
        <v>1234.5174318745383</v>
      </c>
      <c r="F13" s="62">
        <f>B13*F6</f>
        <v>1282.6636117176454</v>
      </c>
      <c r="G13" s="62">
        <f t="shared" si="0"/>
        <v>1374.8961040454262</v>
      </c>
    </row>
    <row r="14" spans="1:7" ht="12.75">
      <c r="A14" s="8">
        <v>5</v>
      </c>
      <c r="B14" s="15">
        <v>1.55</v>
      </c>
      <c r="C14" s="12">
        <f>C6*B14</f>
        <v>926.9</v>
      </c>
      <c r="D14" s="12">
        <f>D6*B14</f>
        <v>959.7252366000001</v>
      </c>
      <c r="E14" s="70">
        <f>E6*B14</f>
        <v>1039.946749676921</v>
      </c>
      <c r="F14" s="62">
        <f>B14*F6</f>
        <v>1080.5046729143207</v>
      </c>
      <c r="G14" s="62">
        <f t="shared" si="0"/>
        <v>1158.2005224295708</v>
      </c>
    </row>
    <row r="15" spans="1:7" ht="12.75">
      <c r="A15" s="8">
        <v>6</v>
      </c>
      <c r="B15" s="15">
        <v>1.23</v>
      </c>
      <c r="C15" s="12">
        <f>C6*B15</f>
        <v>735.54</v>
      </c>
      <c r="D15" s="12">
        <f>D6*B15</f>
        <v>761.58841356</v>
      </c>
      <c r="E15" s="70">
        <f>E6*B15</f>
        <v>825.2480658726533</v>
      </c>
      <c r="F15" s="62">
        <f>B15*F6</f>
        <v>857.4327404416867</v>
      </c>
      <c r="G15" s="62">
        <f t="shared" si="0"/>
        <v>919.0881565086272</v>
      </c>
    </row>
    <row r="16" spans="1:7" ht="12.75">
      <c r="A16" s="8">
        <v>7</v>
      </c>
      <c r="B16" s="15">
        <v>1.05</v>
      </c>
      <c r="C16" s="12">
        <f>C6*B16</f>
        <v>627.9</v>
      </c>
      <c r="D16" s="12">
        <f>D6*B16</f>
        <v>650.1364506000001</v>
      </c>
      <c r="E16" s="70">
        <f>E6*B16</f>
        <v>704.4800562327529</v>
      </c>
      <c r="F16" s="62">
        <f>B16*F6</f>
        <v>731.9547784258302</v>
      </c>
      <c r="G16" s="62">
        <f t="shared" si="0"/>
        <v>784.5874506780964</v>
      </c>
    </row>
    <row r="17" spans="1:7" ht="12.75">
      <c r="A17" s="8">
        <v>8</v>
      </c>
      <c r="B17" s="15">
        <v>0.8</v>
      </c>
      <c r="C17" s="12">
        <f>C6*B17</f>
        <v>478.40000000000003</v>
      </c>
      <c r="D17" s="12">
        <f>D6*B17</f>
        <v>495.3420576000001</v>
      </c>
      <c r="E17" s="70">
        <f>E6*B17</f>
        <v>536.7467095106689</v>
      </c>
      <c r="F17" s="62">
        <f>B17*F6</f>
        <v>557.679831181585</v>
      </c>
      <c r="G17" s="62">
        <f t="shared" si="0"/>
        <v>597.7809148023592</v>
      </c>
    </row>
    <row r="18" spans="1:7" ht="12.75">
      <c r="A18" s="8">
        <v>9</v>
      </c>
      <c r="B18" s="15">
        <v>0.66</v>
      </c>
      <c r="C18" s="12">
        <f>C6*B18</f>
        <v>394.68</v>
      </c>
      <c r="D18" s="12">
        <f>D6*B18</f>
        <v>408.65719752000007</v>
      </c>
      <c r="E18" s="70">
        <f>E6*B18</f>
        <v>442.8160353463018</v>
      </c>
      <c r="F18" s="62">
        <f>B18*F6</f>
        <v>460.08586072480756</v>
      </c>
      <c r="G18" s="62">
        <f t="shared" si="0"/>
        <v>493.16925471194634</v>
      </c>
    </row>
  </sheetData>
  <sheetProtection/>
  <mergeCells count="2">
    <mergeCell ref="C3:D3"/>
    <mergeCell ref="B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MUN. DE PINHAL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MUN. DE PINHAL</dc:creator>
  <cp:keywords/>
  <dc:description/>
  <cp:lastModifiedBy>Ione</cp:lastModifiedBy>
  <cp:lastPrinted>2017-01-21T11:11:22Z</cp:lastPrinted>
  <dcterms:created xsi:type="dcterms:W3CDTF">2003-11-03T17:25:18Z</dcterms:created>
  <dcterms:modified xsi:type="dcterms:W3CDTF">2017-01-21T11:11:33Z</dcterms:modified>
  <cp:category/>
  <cp:version/>
  <cp:contentType/>
  <cp:contentStatus/>
</cp:coreProperties>
</file>